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KÖZÖS\SDDS\idősor\"/>
    </mc:Choice>
  </mc:AlternateContent>
  <bookViews>
    <workbookView xWindow="-105" yWindow="-45" windowWidth="23250" windowHeight="12510" tabRatio="367"/>
  </bookViews>
  <sheets>
    <sheet name="data value" sheetId="1" r:id="rId1"/>
  </sheets>
  <externalReferences>
    <externalReference r:id="rId2"/>
  </externalReferences>
  <definedNames>
    <definedName name="_xlnm.Print_Area" localSheetId="0">'data value'!$A$1:$HA$29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Y29" i="1" l="1"/>
  <c r="GX29" i="1"/>
  <c r="GW29" i="1"/>
  <c r="GV29" i="1"/>
  <c r="GU29" i="1"/>
  <c r="GT29" i="1"/>
  <c r="GS29" i="1"/>
  <c r="GR29" i="1"/>
  <c r="GQ29" i="1"/>
  <c r="GY28" i="1"/>
  <c r="GX28" i="1"/>
  <c r="GW28" i="1"/>
  <c r="GV28" i="1"/>
  <c r="GU28" i="1"/>
  <c r="GT28" i="1"/>
  <c r="GS28" i="1"/>
  <c r="GR28" i="1"/>
  <c r="GQ28" i="1"/>
  <c r="GY27" i="1"/>
  <c r="GX27" i="1"/>
  <c r="GW27" i="1"/>
  <c r="GV27" i="1"/>
  <c r="GU27" i="1"/>
  <c r="GT27" i="1"/>
  <c r="GS27" i="1"/>
  <c r="GR27" i="1"/>
  <c r="GQ27" i="1"/>
  <c r="GY26" i="1"/>
  <c r="GX26" i="1"/>
  <c r="GW26" i="1"/>
  <c r="GV26" i="1"/>
  <c r="GU26" i="1"/>
  <c r="GT26" i="1"/>
  <c r="GS26" i="1"/>
  <c r="GR26" i="1"/>
  <c r="GQ26" i="1"/>
  <c r="GY25" i="1"/>
  <c r="GX25" i="1"/>
  <c r="GW25" i="1"/>
  <c r="GV25" i="1"/>
  <c r="GU25" i="1"/>
  <c r="GT25" i="1"/>
  <c r="GS25" i="1"/>
  <c r="GR25" i="1"/>
  <c r="GQ25" i="1"/>
  <c r="GY24" i="1"/>
  <c r="GX24" i="1"/>
  <c r="GW24" i="1"/>
  <c r="GV24" i="1"/>
  <c r="GU24" i="1"/>
  <c r="GT24" i="1"/>
  <c r="GS24" i="1"/>
  <c r="GR24" i="1"/>
  <c r="GQ24" i="1"/>
  <c r="GY23" i="1"/>
  <c r="GX23" i="1"/>
  <c r="GW23" i="1"/>
  <c r="GV23" i="1"/>
  <c r="GU23" i="1"/>
  <c r="GT23" i="1"/>
  <c r="GS23" i="1"/>
  <c r="GR23" i="1"/>
  <c r="GQ23" i="1"/>
  <c r="GY22" i="1"/>
  <c r="GX22" i="1"/>
  <c r="GW22" i="1"/>
  <c r="GV22" i="1"/>
  <c r="GU22" i="1"/>
  <c r="GT22" i="1"/>
  <c r="GS22" i="1"/>
  <c r="GR22" i="1"/>
  <c r="GQ22" i="1"/>
  <c r="GY21" i="1"/>
  <c r="GX21" i="1"/>
  <c r="GW21" i="1"/>
  <c r="GV21" i="1"/>
  <c r="GU21" i="1"/>
  <c r="GT21" i="1"/>
  <c r="GS21" i="1"/>
  <c r="GR21" i="1"/>
  <c r="GQ21" i="1"/>
  <c r="GY20" i="1"/>
  <c r="GX20" i="1"/>
  <c r="GW20" i="1"/>
  <c r="GV20" i="1"/>
  <c r="GU20" i="1"/>
  <c r="GT20" i="1"/>
  <c r="GS20" i="1"/>
  <c r="GR20" i="1"/>
  <c r="GQ20" i="1"/>
  <c r="GY14" i="1"/>
  <c r="GX14" i="1"/>
  <c r="GW14" i="1"/>
  <c r="GV14" i="1"/>
  <c r="GU14" i="1"/>
  <c r="GT14" i="1"/>
  <c r="GS14" i="1"/>
  <c r="GR14" i="1"/>
  <c r="GQ14" i="1"/>
  <c r="GY13" i="1"/>
  <c r="GX13" i="1"/>
  <c r="GW13" i="1"/>
  <c r="GV13" i="1"/>
  <c r="GU13" i="1"/>
  <c r="GT13" i="1"/>
  <c r="GS13" i="1"/>
  <c r="GR13" i="1"/>
  <c r="GQ13" i="1"/>
  <c r="GY12" i="1"/>
  <c r="GX12" i="1"/>
  <c r="GW12" i="1"/>
  <c r="GV12" i="1"/>
  <c r="GU12" i="1"/>
  <c r="GT12" i="1"/>
  <c r="GS12" i="1"/>
  <c r="GR12" i="1"/>
  <c r="GQ12" i="1"/>
  <c r="GY11" i="1"/>
  <c r="GX11" i="1"/>
  <c r="GW11" i="1"/>
  <c r="GV11" i="1"/>
  <c r="GU11" i="1"/>
  <c r="GT11" i="1"/>
  <c r="GS11" i="1"/>
  <c r="GR11" i="1"/>
  <c r="GQ11" i="1"/>
  <c r="GY10" i="1"/>
  <c r="GX10" i="1"/>
  <c r="GW10" i="1"/>
  <c r="GV10" i="1"/>
  <c r="GU10" i="1"/>
  <c r="GT10" i="1"/>
  <c r="GS10" i="1"/>
  <c r="GR10" i="1"/>
  <c r="GQ10" i="1"/>
  <c r="GY9" i="1"/>
  <c r="GX9" i="1"/>
  <c r="GW9" i="1"/>
  <c r="GV9" i="1"/>
  <c r="GU9" i="1"/>
  <c r="GT9" i="1"/>
  <c r="GS9" i="1"/>
  <c r="GR9" i="1"/>
  <c r="GQ9" i="1"/>
  <c r="GY8" i="1"/>
  <c r="GX8" i="1"/>
  <c r="GW8" i="1"/>
  <c r="GV8" i="1"/>
  <c r="GU8" i="1"/>
  <c r="GT8" i="1"/>
  <c r="GS8" i="1"/>
  <c r="GR8" i="1"/>
  <c r="GQ8" i="1"/>
  <c r="GY7" i="1"/>
  <c r="GX7" i="1"/>
  <c r="GW7" i="1"/>
  <c r="GV7" i="1"/>
  <c r="GU7" i="1"/>
  <c r="GT7" i="1"/>
  <c r="GS7" i="1"/>
  <c r="GR7" i="1"/>
  <c r="GQ7" i="1"/>
  <c r="GY6" i="1"/>
  <c r="GX6" i="1"/>
  <c r="GW6" i="1"/>
  <c r="GV6" i="1"/>
  <c r="GU6" i="1"/>
  <c r="GT6" i="1"/>
  <c r="GS6" i="1"/>
  <c r="GR6" i="1"/>
  <c r="GQ6" i="1"/>
  <c r="GY5" i="1"/>
  <c r="GX5" i="1"/>
  <c r="GW5" i="1"/>
  <c r="GV5" i="1"/>
  <c r="GU5" i="1"/>
  <c r="GT5" i="1"/>
  <c r="GS5" i="1"/>
  <c r="GR5" i="1"/>
  <c r="GQ5" i="1"/>
  <c r="GX30" i="1" l="1"/>
  <c r="GX15" i="1"/>
  <c r="GT30" i="1"/>
  <c r="GR15" i="1"/>
  <c r="GV15" i="1"/>
  <c r="GR30" i="1"/>
  <c r="GW15" i="1"/>
  <c r="GQ30" i="1"/>
  <c r="GY30" i="1"/>
  <c r="GQ15" i="1"/>
  <c r="GY15" i="1"/>
  <c r="GS30" i="1"/>
  <c r="GS15" i="1"/>
  <c r="GU30" i="1"/>
  <c r="GT15" i="1"/>
  <c r="GV30" i="1"/>
  <c r="GU15" i="1"/>
  <c r="GW30" i="1"/>
  <c r="GH29" i="1"/>
  <c r="GH28" i="1"/>
  <c r="GH27" i="1"/>
  <c r="GH26" i="1"/>
  <c r="GH25" i="1"/>
  <c r="GH24" i="1"/>
  <c r="GH23" i="1"/>
  <c r="GH22" i="1"/>
  <c r="GH21" i="1"/>
  <c r="GH20" i="1"/>
  <c r="FY30" i="1" l="1"/>
  <c r="FQ30" i="1"/>
  <c r="FP30" i="1"/>
  <c r="FY15" i="1"/>
  <c r="FQ15" i="1"/>
  <c r="FP15" i="1"/>
  <c r="FM30" i="1" l="1"/>
  <c r="FL30" i="1"/>
  <c r="FE30" i="1"/>
  <c r="FD30" i="1"/>
  <c r="FM15" i="1"/>
  <c r="FL15" i="1"/>
  <c r="FE15" i="1"/>
  <c r="FD15" i="1"/>
</calcChain>
</file>

<file path=xl/sharedStrings.xml><?xml version="1.0" encoding="utf-8"?>
<sst xmlns="http://schemas.openxmlformats.org/spreadsheetml/2006/main" count="924" uniqueCount="805">
  <si>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</si>
  <si>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</si>
  <si>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</si>
  <si>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</si>
  <si>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</si>
  <si>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</si>
  <si>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</si>
  <si>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</si>
  <si>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</si>
  <si>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</si>
  <si>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</si>
  <si>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</si>
  <si>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</si>
  <si>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</si>
  <si>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</si>
  <si>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</si>
  <si>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</si>
  <si>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</si>
  <si>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</si>
  <si>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</si>
  <si>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</si>
  <si>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</si>
  <si>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</si>
  <si>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</si>
  <si>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</si>
  <si>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</si>
  <si>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</si>
  <si>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</si>
  <si>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</si>
  <si>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</si>
  <si>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</si>
  <si>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</si>
  <si>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</si>
  <si>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</si>
  <si>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</si>
  <si>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</si>
  <si>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</si>
  <si>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</si>
  <si>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</si>
  <si>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</si>
  <si>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</si>
  <si>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</si>
  <si>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</si>
  <si>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</si>
  <si>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</si>
  <si>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</si>
  <si>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</si>
  <si>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</si>
  <si>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</si>
  <si>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</si>
  <si>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</si>
  <si>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</si>
  <si>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</si>
  <si>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</si>
  <si>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</si>
  <si>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</si>
  <si>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</si>
  <si>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</si>
  <si>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</si>
  <si>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</si>
  <si>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</si>
  <si>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</si>
  <si>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</si>
  <si>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</si>
  <si>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</si>
  <si>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</si>
  <si>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</si>
  <si>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</si>
  <si>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</si>
  <si>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</si>
  <si>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</si>
  <si>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</si>
  <si>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</si>
  <si>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</si>
  <si>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</si>
  <si>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</si>
  <si>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</si>
  <si>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</si>
  <si>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</si>
  <si>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</si>
  <si>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</si>
  <si>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</si>
  <si>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</si>
  <si>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</si>
  <si>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</si>
  <si>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</si>
  <si>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</si>
  <si>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</si>
  <si>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</si>
  <si>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</si>
  <si>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</si>
  <si>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</si>
  <si>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</si>
  <si>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</si>
  <si>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</si>
  <si>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</si>
  <si>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</si>
  <si>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</si>
  <si>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</si>
  <si>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</si>
  <si>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</si>
  <si>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</si>
  <si>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</si>
  <si>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</si>
  <si>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</si>
  <si>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</si>
  <si>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</si>
  <si>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</si>
  <si>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</si>
  <si>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</si>
  <si>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</si>
  <si>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</si>
  <si>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</si>
  <si>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</si>
  <si>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</si>
  <si>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</si>
  <si>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</si>
  <si>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</si>
  <si>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</si>
  <si>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</si>
  <si>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</si>
  <si>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</si>
  <si>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</si>
  <si>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</si>
  <si>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</si>
  <si>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</si>
  <si>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</si>
  <si>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</si>
  <si>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</si>
  <si>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</si>
  <si>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</si>
  <si>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</si>
  <si>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</si>
  <si>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</si>
  <si>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</si>
  <si>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</si>
  <si>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</si>
  <si>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</si>
  <si>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</si>
  <si>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</si>
  <si>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</si>
  <si>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</si>
  <si>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</si>
  <si>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</si>
  <si>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</si>
  <si>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</si>
  <si>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</si>
  <si>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</si>
  <si>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</si>
  <si>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</si>
  <si>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</si>
  <si>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</si>
  <si>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</si>
  <si>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</si>
  <si>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</si>
  <si>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</si>
  <si>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</si>
  <si>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</si>
  <si>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</si>
  <si>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</si>
  <si>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</si>
  <si>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</si>
  <si>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</si>
  <si>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</si>
  <si>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</si>
  <si>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</si>
  <si>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</si>
  <si>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</si>
  <si>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</si>
  <si>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</si>
  <si>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</si>
  <si>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</si>
  <si>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</si>
  <si>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</si>
  <si>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</si>
  <si>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</si>
  <si>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</si>
  <si>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</si>
  <si>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</si>
  <si>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</si>
  <si>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</si>
  <si>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</si>
  <si>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</si>
  <si>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</si>
  <si>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</si>
  <si>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</si>
  <si>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</si>
  <si>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</si>
  <si>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</si>
  <si>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</si>
  <si>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</si>
  <si>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</si>
  <si>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</si>
  <si>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</si>
  <si>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</si>
  <si>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</si>
  <si>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</si>
  <si>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</si>
  <si>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</si>
  <si>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</si>
  <si>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</si>
  <si>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</si>
  <si>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</si>
  <si>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</si>
  <si>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</si>
  <si>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</si>
  <si>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</si>
  <si>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</si>
  <si>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</si>
  <si>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</si>
  <si>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</si>
  <si>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</si>
  <si>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</si>
  <si>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</si>
  <si>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</si>
  <si>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</si>
  <si>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</si>
  <si>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</si>
  <si>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</si>
  <si>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</si>
  <si>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</si>
  <si>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</si>
  <si>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</si>
  <si>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</si>
  <si>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</si>
  <si>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</si>
  <si>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</si>
  <si>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</si>
  <si>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</si>
  <si>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</si>
  <si>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</si>
  <si>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</si>
  <si>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</si>
  <si>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</si>
  <si>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</si>
  <si>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</si>
  <si>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</si>
  <si>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</si>
  <si>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</si>
  <si>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</si>
  <si>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</si>
  <si>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</si>
  <si>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</si>
  <si>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</si>
  <si>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</si>
  <si>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</si>
  <si>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</si>
  <si>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</si>
  <si>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</si>
  <si>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</si>
  <si>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</si>
  <si>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</si>
  <si>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</si>
  <si>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</si>
  <si>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</si>
  <si>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</si>
  <si>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</si>
  <si>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</si>
  <si>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</si>
  <si>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</si>
  <si>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</si>
  <si>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</si>
  <si>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</si>
  <si>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</si>
  <si>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</si>
  <si>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</si>
  <si>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</si>
  <si>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</si>
  <si>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</si>
  <si>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</si>
  <si>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</si>
  <si>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</si>
  <si>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</si>
  <si>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</si>
  <si>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</si>
  <si>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</si>
  <si>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</si>
  <si>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</si>
  <si>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</si>
  <si>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</si>
  <si>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</si>
  <si>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</si>
  <si>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</si>
  <si>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</si>
  <si>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</si>
  <si>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</si>
  <si>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</si>
  <si>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</si>
  <si>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</si>
  <si>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</si>
  <si>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</si>
  <si>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</si>
  <si>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</si>
  <si>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</si>
  <si>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</si>
  <si>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</si>
  <si>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</si>
  <si>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</si>
  <si>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</si>
  <si>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</si>
  <si>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</si>
  <si>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</si>
  <si>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</si>
  <si>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</si>
  <si>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</si>
  <si>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</si>
  <si>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</si>
  <si>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</si>
  <si>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</si>
  <si>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</si>
  <si>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</si>
  <si>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</si>
  <si>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</si>
  <si>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</si>
  <si>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</si>
  <si>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</si>
  <si>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</si>
  <si>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</si>
  <si>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</si>
  <si>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</si>
  <si>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</si>
  <si>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</si>
  <si>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</si>
  <si>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</si>
  <si>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</si>
  <si>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</si>
  <si>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</si>
  <si>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</si>
  <si>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</si>
  <si>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</si>
  <si>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</si>
  <si>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</si>
  <si>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</si>
  <si>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</si>
  <si>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</si>
  <si>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</si>
  <si>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</si>
  <si>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</si>
  <si>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</si>
  <si>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</si>
  <si>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</si>
  <si>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</si>
  <si>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</si>
  <si>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</si>
  <si>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</si>
  <si>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</si>
  <si>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</si>
  <si>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</si>
  <si>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</si>
  <si>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</si>
  <si>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</si>
  <si>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</si>
  <si>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</si>
  <si>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</si>
  <si>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</si>
  <si>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</si>
  <si>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</si>
  <si>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</si>
  <si>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</si>
  <si>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</si>
  <si>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</si>
  <si>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</si>
  <si>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</si>
  <si>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</si>
  <si>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</si>
  <si>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</si>
  <si>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</si>
  <si>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</si>
  <si>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</si>
  <si>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</si>
  <si>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</si>
  <si>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</si>
  <si>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</si>
  <si>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</si>
  <si>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</si>
  <si>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</si>
  <si>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</si>
  <si>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</si>
  <si>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</si>
  <si>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</si>
  <si>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</si>
  <si>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</si>
  <si>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</si>
  <si>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</si>
  <si>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</si>
  <si>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</si>
  <si>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</si>
  <si>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</si>
  <si>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</si>
  <si>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</si>
  <si>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</si>
  <si>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</si>
  <si>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</si>
  <si>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</si>
  <si>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</si>
  <si>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</si>
  <si>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</si>
  <si>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</si>
  <si>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</si>
  <si>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</si>
  <si>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</si>
  <si>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</si>
  <si>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</si>
  <si>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</si>
  <si>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</si>
  <si>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</si>
  <si>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</si>
  <si>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</si>
  <si>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</si>
  <si>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</si>
  <si>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</si>
  <si>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</si>
  <si>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</si>
  <si>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</si>
  <si>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</si>
  <si>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</si>
  <si>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</si>
  <si>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</si>
  <si>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</si>
  <si>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</si>
  <si>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</si>
  <si>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</si>
  <si>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</si>
  <si>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</si>
  <si>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</si>
  <si>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</si>
  <si>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</si>
  <si>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</si>
  <si>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</si>
  <si>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</si>
  <si>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</si>
  <si>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</si>
  <si>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</si>
  <si>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</si>
  <si>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</si>
  <si>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</si>
  <si>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</si>
  <si>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</si>
  <si>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</si>
  <si>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</si>
  <si>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</si>
  <si>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</si>
  <si>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</si>
  <si>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</si>
  <si>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</si>
  <si>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</si>
  <si>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</si>
  <si>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</si>
  <si>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</si>
  <si>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</si>
  <si>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</si>
  <si>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</si>
  <si>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</si>
  <si>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</si>
  <si>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</si>
  <si>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</si>
  <si>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</si>
  <si>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</si>
  <si>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</si>
  <si>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</si>
  <si>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</si>
  <si>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2017
augusztus</t>
  </si>
  <si>
    <t>2017
szeptember</t>
  </si>
  <si>
    <t>2017
október</t>
  </si>
  <si>
    <t>2017
november</t>
  </si>
  <si>
    <t>2017
december</t>
  </si>
  <si>
    <t>July
2017</t>
  </si>
  <si>
    <t>August
2017</t>
  </si>
  <si>
    <t>Sept
2017</t>
  </si>
  <si>
    <t>Oct
2017</t>
  </si>
  <si>
    <t>Nov
2017</t>
  </si>
  <si>
    <t>Dec
2017</t>
  </si>
  <si>
    <t>2017
január-július</t>
  </si>
  <si>
    <t>2017
január-augusztus</t>
  </si>
  <si>
    <t>2017
január-szeptember</t>
  </si>
  <si>
    <t>2017
január-október</t>
  </si>
  <si>
    <t>2017
január-november</t>
  </si>
  <si>
    <t>2017
január-december</t>
  </si>
  <si>
    <t>Jan-July 2017</t>
  </si>
  <si>
    <t>Jan-August 2017</t>
  </si>
  <si>
    <t>Jan-Sept 2017</t>
  </si>
  <si>
    <t>Jan-Oct
2017</t>
  </si>
  <si>
    <t>Jan-Nov
2017</t>
  </si>
  <si>
    <t>Jan-Dec
2017</t>
  </si>
  <si>
    <t>2018 január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</si>
  <si>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</si>
  <si>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</si>
  <si>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</si>
  <si>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</si>
  <si>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</si>
  <si>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</si>
  <si>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</si>
  <si>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</si>
  <si>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</si>
  <si>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</si>
  <si>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</si>
  <si>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</si>
  <si>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december</t>
  </si>
  <si>
    <t>2018
november</t>
  </si>
  <si>
    <t>2018
október</t>
  </si>
  <si>
    <t>2018
szeptember</t>
  </si>
  <si>
    <t>2018
augusztus</t>
  </si>
  <si>
    <t>2018
július</t>
  </si>
  <si>
    <t>2018 június</t>
  </si>
  <si>
    <t>2018 május</t>
  </si>
  <si>
    <t>2018 április</t>
  </si>
  <si>
    <t>2018 március</t>
  </si>
  <si>
    <t>2018 február</t>
  </si>
  <si>
    <t>2018
január-február</t>
  </si>
  <si>
    <t>2018
január-március</t>
  </si>
  <si>
    <t>2018
január-április</t>
  </si>
  <si>
    <t>2018
január-május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</si>
  <si>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</si>
  <si>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</si>
  <si>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</si>
  <si>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</si>
  <si>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</si>
  <si>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</si>
  <si>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</si>
  <si>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</si>
  <si>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</si>
  <si>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</si>
  <si>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</si>
  <si>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2018
január-június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</si>
  <si>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</si>
  <si>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</si>
  <si>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</si>
  <si>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</si>
  <si>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</si>
  <si>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</si>
  <si>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</si>
  <si>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</si>
  <si>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</si>
  <si>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</si>
  <si>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</si>
  <si>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</si>
  <si>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</si>
  <si>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</si>
  <si>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</si>
  <si>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</si>
  <si>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</si>
  <si>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</si>
  <si>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</si>
  <si>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</si>
  <si>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</si>
  <si>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</si>
  <si>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</si>
  <si>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</si>
  <si>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</si>
  <si>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</si>
  <si>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</si>
  <si>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</si>
  <si>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</si>
  <si>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</si>
  <si>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</si>
  <si>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</si>
  <si>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</si>
  <si>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</si>
  <si>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</si>
  <si>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</si>
  <si>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</si>
  <si>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</si>
  <si>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</si>
  <si>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</si>
  <si>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</si>
  <si>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</si>
  <si>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</si>
  <si>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</si>
  <si>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</si>
  <si>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</si>
  <si>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</si>
  <si>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</si>
  <si>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</si>
  <si>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</si>
  <si>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</si>
  <si>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</si>
  <si>
    <t>2020 január</t>
  </si>
  <si>
    <t>Jan
2020</t>
  </si>
  <si>
    <t>2020 február</t>
  </si>
  <si>
    <t>2020 március</t>
  </si>
  <si>
    <t>Febr 
2020</t>
  </si>
  <si>
    <t>March 2020</t>
  </si>
  <si>
    <t>April
2020</t>
  </si>
  <si>
    <t>May
2020</t>
  </si>
  <si>
    <t>2020 április</t>
  </si>
  <si>
    <t>2020 május</t>
  </si>
  <si>
    <t>2020 június</t>
  </si>
  <si>
    <t>June 
2020</t>
  </si>
  <si>
    <t>2020
július</t>
  </si>
  <si>
    <t>July
2020</t>
  </si>
  <si>
    <t>2020
augusztus</t>
  </si>
  <si>
    <t>August
2020</t>
  </si>
  <si>
    <t>2020
szeptember</t>
  </si>
  <si>
    <t>Sept
2020</t>
  </si>
  <si>
    <t>2020
október</t>
  </si>
  <si>
    <t>Oct
2020</t>
  </si>
  <si>
    <t>2020
november</t>
  </si>
  <si>
    <t>Nov
2020</t>
  </si>
  <si>
    <t>2020
december</t>
  </si>
  <si>
    <t>Dec
2020</t>
  </si>
  <si>
    <t>20120
január-február</t>
  </si>
  <si>
    <t>Jan-Febr 2020</t>
  </si>
  <si>
    <t>2020
január-március</t>
  </si>
  <si>
    <t>Jan-March 2020</t>
  </si>
  <si>
    <t>2020
január-április</t>
  </si>
  <si>
    <t>Jan-April 2020</t>
  </si>
  <si>
    <t>2020
január-május</t>
  </si>
  <si>
    <t>Jan-May 2020</t>
  </si>
  <si>
    <t>2020
január-június</t>
  </si>
  <si>
    <t>Jan-June 2020</t>
  </si>
  <si>
    <t>2020
január-július</t>
  </si>
  <si>
    <t>Jan-July 2020</t>
  </si>
  <si>
    <t>2020
január-augusztus</t>
  </si>
  <si>
    <t>Jan-August 2020</t>
  </si>
  <si>
    <t>2020
január-szeptember</t>
  </si>
  <si>
    <t>Jan-Sept 2020</t>
  </si>
  <si>
    <t>2020
január-október</t>
  </si>
  <si>
    <t>Jan-Oct
2020</t>
  </si>
  <si>
    <t>2020
január-november</t>
  </si>
  <si>
    <t>Jan-Nov
2020</t>
  </si>
  <si>
    <t>2020
január-december</t>
  </si>
  <si>
    <t>Jan-Dec
2020</t>
  </si>
  <si>
    <t>2021 január</t>
  </si>
  <si>
    <t>2021 február</t>
  </si>
  <si>
    <t>2021 március</t>
  </si>
  <si>
    <t>2021 április</t>
  </si>
  <si>
    <t>2021 május</t>
  </si>
  <si>
    <t>2021 június</t>
  </si>
  <si>
    <t>2021
július</t>
  </si>
  <si>
    <t>2021
augusztus</t>
  </si>
  <si>
    <t>2021
szeptember</t>
  </si>
  <si>
    <t>2021
október</t>
  </si>
  <si>
    <t>2021
november</t>
  </si>
  <si>
    <t>2021
december</t>
  </si>
  <si>
    <t>Jan
2021</t>
  </si>
  <si>
    <t>Febr 
2021</t>
  </si>
  <si>
    <t>March 2021</t>
  </si>
  <si>
    <t>April
2021</t>
  </si>
  <si>
    <t>May
2021</t>
  </si>
  <si>
    <t>June 
2021</t>
  </si>
  <si>
    <t>July
2021</t>
  </si>
  <si>
    <t>August
2021</t>
  </si>
  <si>
    <t>Sept
2021</t>
  </si>
  <si>
    <t>Oct
2021</t>
  </si>
  <si>
    <t>Nov
2021</t>
  </si>
  <si>
    <t>Dec
2021</t>
  </si>
  <si>
    <t>2021
január-február</t>
  </si>
  <si>
    <t>2021
január-március</t>
  </si>
  <si>
    <t>2021
január-április</t>
  </si>
  <si>
    <t>2021
január-május</t>
  </si>
  <si>
    <t>2021
január-június</t>
  </si>
  <si>
    <t>2021
január-július</t>
  </si>
  <si>
    <t>2021
január-augusztus</t>
  </si>
  <si>
    <t>2021
január-szeptember</t>
  </si>
  <si>
    <t>2021
január-október</t>
  </si>
  <si>
    <t>2021
január-november</t>
  </si>
  <si>
    <t>2021
január-december</t>
  </si>
  <si>
    <t>Jan-Febr 2021</t>
  </si>
  <si>
    <t>Jan-March 2021</t>
  </si>
  <si>
    <t>Jan-April 2021</t>
  </si>
  <si>
    <t>Jan-May 2021</t>
  </si>
  <si>
    <t>Jan-June 2021</t>
  </si>
  <si>
    <t>Jan-July 2021</t>
  </si>
  <si>
    <t>Jan-August 2021</t>
  </si>
  <si>
    <t>Jan-Sept 2021</t>
  </si>
  <si>
    <t>Jan-Oct
2021</t>
  </si>
  <si>
    <t>Jan-Nov
2021</t>
  </si>
  <si>
    <t>Jan-Dec
2021</t>
  </si>
  <si>
    <t>2022 január</t>
  </si>
  <si>
    <t>Jan
2022</t>
  </si>
  <si>
    <t>2022 február</t>
  </si>
  <si>
    <t>Febr 
2022</t>
  </si>
  <si>
    <t>2022 március</t>
  </si>
  <si>
    <t>March 2022</t>
  </si>
  <si>
    <t>2022 április</t>
  </si>
  <si>
    <t>April
2022</t>
  </si>
  <si>
    <t>2022 május</t>
  </si>
  <si>
    <t>May
2022</t>
  </si>
  <si>
    <t>2022 június</t>
  </si>
  <si>
    <t>June 
2022</t>
  </si>
  <si>
    <t>2022
július</t>
  </si>
  <si>
    <t>July
2022</t>
  </si>
  <si>
    <t>2022
augusztus</t>
  </si>
  <si>
    <t>August
2022</t>
  </si>
  <si>
    <t>2022
szeptember</t>
  </si>
  <si>
    <t>Sept
2022</t>
  </si>
  <si>
    <t>2022
október</t>
  </si>
  <si>
    <t>Oct
2022</t>
  </si>
  <si>
    <t>2022
november</t>
  </si>
  <si>
    <t>Nov
2022</t>
  </si>
  <si>
    <t>2022
december</t>
  </si>
  <si>
    <t>Dec
2022</t>
  </si>
  <si>
    <t>2022
január-február</t>
  </si>
  <si>
    <t>Jan-Febr 2022</t>
  </si>
  <si>
    <t>2022
január-március</t>
  </si>
  <si>
    <t>Jan-March 2022</t>
  </si>
  <si>
    <t>2022
január-április</t>
  </si>
  <si>
    <t>Jan-April 2022</t>
  </si>
  <si>
    <t>2022
január-május</t>
  </si>
  <si>
    <t>Jan-May 2022</t>
  </si>
  <si>
    <t>2022
január-június</t>
  </si>
  <si>
    <t>Jan-June 2022</t>
  </si>
  <si>
    <t>2022
január-július</t>
  </si>
  <si>
    <t>Jan-July 2022</t>
  </si>
  <si>
    <t>2022
január-augusztus</t>
  </si>
  <si>
    <t>Jan-August 2022</t>
  </si>
  <si>
    <t>2022
január-szeptember</t>
  </si>
  <si>
    <t>Jan-Sept 2022</t>
  </si>
  <si>
    <t>2022
január-október</t>
  </si>
  <si>
    <t>Jan-Oct
2022</t>
  </si>
  <si>
    <t>2022
január-november</t>
  </si>
  <si>
    <t>Jan-Nov
2022</t>
  </si>
  <si>
    <t>2022
január-december</t>
  </si>
  <si>
    <t>Jan-Dec
2022</t>
  </si>
  <si>
    <t>2023 január</t>
  </si>
  <si>
    <t>2023 február</t>
  </si>
  <si>
    <t>2023 március</t>
  </si>
  <si>
    <t>2023 április</t>
  </si>
  <si>
    <t>2023 május</t>
  </si>
  <si>
    <t>Jan
2023</t>
  </si>
  <si>
    <t>Febr 
2023</t>
  </si>
  <si>
    <t>2023
július</t>
  </si>
  <si>
    <t>2023
augusztus</t>
  </si>
  <si>
    <t>2023
szeptember</t>
  </si>
  <si>
    <t>2023
október</t>
  </si>
  <si>
    <t>2023
november</t>
  </si>
  <si>
    <t>2023
december</t>
  </si>
  <si>
    <t>March 2023</t>
  </si>
  <si>
    <t>April
2023</t>
  </si>
  <si>
    <t>May
2023</t>
  </si>
  <si>
    <t>June 
2023</t>
  </si>
  <si>
    <t>July
2023</t>
  </si>
  <si>
    <t>August
2023</t>
  </si>
  <si>
    <t>Sept
2023</t>
  </si>
  <si>
    <t>Oct
2023</t>
  </si>
  <si>
    <t>Nov
2023</t>
  </si>
  <si>
    <t>Dec
2023</t>
  </si>
  <si>
    <t>2023
január-február</t>
  </si>
  <si>
    <t>2023
január-március</t>
  </si>
  <si>
    <t>2023
január-április</t>
  </si>
  <si>
    <t>2023
január-május</t>
  </si>
  <si>
    <t>2023
január-június</t>
  </si>
  <si>
    <t>2023
január-július</t>
  </si>
  <si>
    <t>2023
január-augusztus</t>
  </si>
  <si>
    <t>2023
január-szeptember</t>
  </si>
  <si>
    <t>2023
január-október</t>
  </si>
  <si>
    <t>2023
január-november</t>
  </si>
  <si>
    <t>2023
január-december</t>
  </si>
  <si>
    <t>Jan-Febr 2023</t>
  </si>
  <si>
    <t>Jan-March 2023</t>
  </si>
  <si>
    <t>Jan-April 2023</t>
  </si>
  <si>
    <t>Jan-May 2023</t>
  </si>
  <si>
    <t>Jan-June 2023</t>
  </si>
  <si>
    <t>Jan-July 2023</t>
  </si>
  <si>
    <t>Jan-August 2023</t>
  </si>
  <si>
    <t>Jan-Sept 2023</t>
  </si>
  <si>
    <t>Jan-Oct
2023</t>
  </si>
  <si>
    <t>Jan-Nov
2023</t>
  </si>
  <si>
    <t>Jan-Dec
2023</t>
  </si>
  <si>
    <t>2024 január</t>
  </si>
  <si>
    <t>2024 február</t>
  </si>
  <si>
    <t>2024 március</t>
  </si>
  <si>
    <t>2024 április</t>
  </si>
  <si>
    <t>2024   május</t>
  </si>
  <si>
    <t>2024 június</t>
  </si>
  <si>
    <t>2024
július</t>
  </si>
  <si>
    <t>2024
augusztus</t>
  </si>
  <si>
    <t>2024
szeptember</t>
  </si>
  <si>
    <t>2024
október</t>
  </si>
  <si>
    <t>2024
november</t>
  </si>
  <si>
    <t>2024
december</t>
  </si>
  <si>
    <t>Jan
2024</t>
  </si>
  <si>
    <t>Febr 
2024</t>
  </si>
  <si>
    <t>March 2024</t>
  </si>
  <si>
    <t>April
2024</t>
  </si>
  <si>
    <t>May
2024</t>
  </si>
  <si>
    <t>June 
2024</t>
  </si>
  <si>
    <t>July
2024</t>
  </si>
  <si>
    <t>August
2024</t>
  </si>
  <si>
    <t>Sept
2024</t>
  </si>
  <si>
    <t>Oct
2024</t>
  </si>
  <si>
    <t>Nov
2024</t>
  </si>
  <si>
    <t>Dec
2024</t>
  </si>
  <si>
    <t>2024
január-február</t>
  </si>
  <si>
    <t>2024
január-március</t>
  </si>
  <si>
    <t>2024
január-április</t>
  </si>
  <si>
    <t>2024
január-május</t>
  </si>
  <si>
    <t>2024
január-június</t>
  </si>
  <si>
    <t>2024
január-július</t>
  </si>
  <si>
    <t>2024
január-augusztus</t>
  </si>
  <si>
    <t>2024
január-szeptember</t>
  </si>
  <si>
    <t>2024
január-október</t>
  </si>
  <si>
    <t>2024
január-november</t>
  </si>
  <si>
    <t>2024
január-december</t>
  </si>
  <si>
    <t>Jan-Febr 2024</t>
  </si>
  <si>
    <t>Jan-March 2024</t>
  </si>
  <si>
    <t>Jan-April 2024</t>
  </si>
  <si>
    <t>Jan-May 2024</t>
  </si>
  <si>
    <t>Jan-June 2024</t>
  </si>
  <si>
    <t>Jan-July 2024</t>
  </si>
  <si>
    <t>Jan-August 2024</t>
  </si>
  <si>
    <t>Jan-Sept 2024</t>
  </si>
  <si>
    <t>Jan-Oct
2024</t>
  </si>
  <si>
    <t>Jan-Nov
2024</t>
  </si>
  <si>
    <t>Jan-Dec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</si>
</sst>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Continuous" vertical="center" wrapText="1"/>
    </xf>
    <xf numFmtId="3" fontId="14" fillId="0" borderId="18" xfId="0" applyNumberFormat="1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N06/NGM_PM2/apms_G/K&#214;Z&#214;S/SDDS/2023/hiper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5">
          <cell r="E5">
            <v>2841029.8122419999</v>
          </cell>
          <cell r="K5">
            <v>20642910.670636997</v>
          </cell>
        </row>
        <row r="6">
          <cell r="K6">
            <v>23583239.832211003</v>
          </cell>
        </row>
        <row r="7">
          <cell r="K7">
            <v>-2940329.1615740061</v>
          </cell>
        </row>
        <row r="8">
          <cell r="K8">
            <v>2940329.1615740061</v>
          </cell>
        </row>
        <row r="9">
          <cell r="K9">
            <v>1389141</v>
          </cell>
        </row>
        <row r="10">
          <cell r="K10">
            <v>1914109</v>
          </cell>
        </row>
        <row r="11">
          <cell r="K11">
            <v>679650</v>
          </cell>
        </row>
        <row r="12">
          <cell r="K12">
            <v>1234459</v>
          </cell>
        </row>
        <row r="13">
          <cell r="K13">
            <v>0</v>
          </cell>
        </row>
        <row r="14">
          <cell r="K14">
            <v>-362920.83842599392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2"/>
  <sheetViews>
    <sheetView tabSelected="1" view="pageBreakPreview" zoomScale="70" zoomScaleNormal="100" zoomScaleSheetLayoutView="70" workbookViewId="0">
      <pane xSplit="3" ySplit="4" topLeftCell="GK5" activePane="bottomRight" state="frozen"/>
      <selection pane="topRight" activeCell="D1" sqref="D1"/>
      <selection pane="bottomLeft" activeCell="A5" sqref="A5"/>
      <selection pane="bottomRight" activeCell="GO10" sqref="GO10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3.140625" style="17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8" width="12.7109375" style="2" customWidth="1"/>
    <col min="79" max="79" width="13" style="2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57" width="12.7109375" style="2" customWidth="1"/>
    <col min="158" max="159" width="12.42578125" style="2" bestFit="1" customWidth="1"/>
    <col min="160" max="179" width="12.7109375" style="2" customWidth="1"/>
    <col min="180" max="180" width="13.7109375" style="2" customWidth="1"/>
    <col min="181" max="191" width="12.7109375" style="2" customWidth="1"/>
    <col min="192" max="192" width="13.7109375" style="2" customWidth="1"/>
    <col min="193" max="203" width="12.7109375" style="2" customWidth="1"/>
    <col min="204" max="204" width="13.7109375" style="2" customWidth="1"/>
    <col min="205" max="207" width="12.7109375" style="2" customWidth="1"/>
    <col min="208" max="16384" width="8.85546875" style="2"/>
  </cols>
  <sheetData>
    <row r="1" spans="1:207" ht="22.15" customHeight="1" x14ac:dyDescent="0.2">
      <c r="A1" s="56" t="s">
        <v>0</v>
      </c>
      <c r="B1" s="57"/>
      <c r="C1" s="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33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33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</row>
    <row r="2" spans="1:207" ht="42.6" customHeight="1" x14ac:dyDescent="0.2">
      <c r="A2" s="58" t="s">
        <v>1</v>
      </c>
      <c r="B2" s="59"/>
      <c r="C2" s="3" t="s">
        <v>2</v>
      </c>
      <c r="D2" s="36" t="s">
        <v>3</v>
      </c>
      <c r="E2" s="37"/>
      <c r="F2" s="37"/>
      <c r="G2" s="37"/>
      <c r="H2" s="37"/>
      <c r="I2" s="37"/>
      <c r="J2" s="36" t="s">
        <v>3</v>
      </c>
      <c r="K2" s="37"/>
      <c r="L2" s="37"/>
      <c r="M2" s="37"/>
      <c r="N2" s="37"/>
      <c r="O2" s="37"/>
      <c r="P2" s="36" t="s">
        <v>3</v>
      </c>
      <c r="Q2" s="37"/>
      <c r="R2" s="37"/>
      <c r="S2" s="37"/>
      <c r="T2" s="37"/>
      <c r="U2" s="37"/>
      <c r="V2" s="36" t="s">
        <v>3</v>
      </c>
      <c r="W2" s="37"/>
      <c r="X2" s="37"/>
      <c r="Y2" s="37"/>
      <c r="Z2" s="37"/>
      <c r="AA2" s="37"/>
      <c r="AB2" s="36" t="s">
        <v>3</v>
      </c>
      <c r="AC2" s="37"/>
      <c r="AD2" s="37"/>
      <c r="AE2" s="37"/>
      <c r="AF2" s="37"/>
      <c r="AG2" s="37"/>
      <c r="AH2" s="36" t="s">
        <v>3</v>
      </c>
      <c r="AI2" s="37"/>
      <c r="AJ2" s="37"/>
      <c r="AK2" s="37"/>
      <c r="AL2" s="37"/>
      <c r="AM2" s="37"/>
      <c r="AN2" s="36" t="s">
        <v>3</v>
      </c>
      <c r="AO2" s="37"/>
      <c r="AP2" s="37"/>
      <c r="AQ2" s="37"/>
      <c r="AR2" s="37"/>
      <c r="AS2" s="37"/>
      <c r="AT2" s="36" t="s">
        <v>3</v>
      </c>
      <c r="AU2" s="37"/>
      <c r="AV2" s="37"/>
      <c r="AW2" s="37"/>
      <c r="AX2" s="37"/>
      <c r="AY2" s="37"/>
      <c r="AZ2" s="36" t="s">
        <v>3</v>
      </c>
      <c r="BA2" s="37"/>
      <c r="BB2" s="37"/>
      <c r="BC2" s="37"/>
      <c r="BD2" s="37"/>
      <c r="BE2" s="37"/>
      <c r="BF2" s="36" t="s">
        <v>3</v>
      </c>
      <c r="BG2" s="37"/>
      <c r="BH2" s="37"/>
      <c r="BI2" s="37"/>
      <c r="BJ2" s="37"/>
      <c r="BK2" s="37"/>
      <c r="BL2" s="36" t="s">
        <v>3</v>
      </c>
      <c r="BM2" s="37"/>
      <c r="BN2" s="37"/>
      <c r="BO2" s="37"/>
      <c r="BP2" s="37"/>
      <c r="BQ2" s="37"/>
      <c r="BR2" s="36" t="s">
        <v>3</v>
      </c>
      <c r="BS2" s="37"/>
      <c r="BT2" s="37"/>
      <c r="BU2" s="37"/>
      <c r="BV2" s="37"/>
      <c r="BW2" s="38"/>
      <c r="BX2" s="36" t="s">
        <v>3</v>
      </c>
      <c r="BY2" s="37"/>
      <c r="BZ2" s="37"/>
      <c r="CA2" s="37"/>
      <c r="CB2" s="37"/>
      <c r="CC2" s="37"/>
      <c r="CD2" s="36" t="s">
        <v>3</v>
      </c>
      <c r="CE2" s="37"/>
      <c r="CF2" s="37"/>
      <c r="CG2" s="37"/>
      <c r="CH2" s="37"/>
      <c r="CI2" s="37"/>
      <c r="CJ2" s="36" t="s">
        <v>3</v>
      </c>
      <c r="CK2" s="37"/>
      <c r="CL2" s="37"/>
      <c r="CM2" s="37"/>
      <c r="CN2" s="37"/>
      <c r="CO2" s="37"/>
      <c r="CP2" s="36" t="s">
        <v>3</v>
      </c>
      <c r="CQ2" s="37"/>
      <c r="CR2" s="37"/>
      <c r="CS2" s="37"/>
      <c r="CT2" s="37"/>
      <c r="CU2" s="37"/>
      <c r="CV2" s="36" t="s">
        <v>3</v>
      </c>
      <c r="CW2" s="37"/>
      <c r="CX2" s="37"/>
      <c r="CY2" s="37"/>
      <c r="CZ2" s="37"/>
      <c r="DA2" s="37"/>
      <c r="DB2" s="36" t="s">
        <v>3</v>
      </c>
      <c r="DC2" s="37"/>
      <c r="DD2" s="37"/>
      <c r="DE2" s="37"/>
      <c r="DF2" s="37"/>
      <c r="DG2" s="37"/>
      <c r="DH2" s="36" t="s">
        <v>3</v>
      </c>
      <c r="DI2" s="37"/>
      <c r="DJ2" s="37"/>
      <c r="DK2" s="37"/>
      <c r="DL2" s="37"/>
      <c r="DM2" s="37"/>
      <c r="DN2" s="36" t="s">
        <v>3</v>
      </c>
      <c r="DO2" s="37"/>
      <c r="DP2" s="37"/>
      <c r="DQ2" s="37"/>
      <c r="DR2" s="37"/>
      <c r="DS2" s="37"/>
      <c r="DT2" s="36" t="s">
        <v>3</v>
      </c>
      <c r="DU2" s="37"/>
      <c r="DV2" s="37"/>
      <c r="DW2" s="37"/>
      <c r="DX2" s="37"/>
      <c r="DY2" s="37"/>
      <c r="DZ2" s="36" t="s">
        <v>3</v>
      </c>
      <c r="EA2" s="37"/>
      <c r="EB2" s="37"/>
      <c r="EC2" s="37"/>
      <c r="ED2" s="37"/>
      <c r="EE2" s="37"/>
      <c r="EF2" s="36" t="s">
        <v>3</v>
      </c>
      <c r="EG2" s="37"/>
      <c r="EH2" s="37"/>
      <c r="EI2" s="37"/>
      <c r="EJ2" s="37"/>
      <c r="EK2" s="37"/>
      <c r="EL2" s="36" t="s">
        <v>3</v>
      </c>
      <c r="EM2" s="37"/>
      <c r="EN2" s="37"/>
      <c r="EO2" s="37"/>
      <c r="EP2" s="37"/>
      <c r="EQ2" s="37"/>
      <c r="ER2" s="36" t="s">
        <v>3</v>
      </c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8"/>
      <c r="FD2" s="36" t="s">
        <v>3</v>
      </c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6" t="s">
        <v>3</v>
      </c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8"/>
      <c r="GB2" s="36" t="s">
        <v>3</v>
      </c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8"/>
      <c r="GN2" s="36" t="s">
        <v>3</v>
      </c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8"/>
    </row>
    <row r="3" spans="1:207" ht="37.9" customHeight="1" x14ac:dyDescent="0.2">
      <c r="A3" s="46" t="s">
        <v>4</v>
      </c>
      <c r="B3" s="47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5" t="s">
        <v>460</v>
      </c>
      <c r="DO3" s="5" t="s">
        <v>461</v>
      </c>
      <c r="DP3" s="5" t="s">
        <v>462</v>
      </c>
      <c r="DQ3" s="5" t="s">
        <v>463</v>
      </c>
      <c r="DR3" s="5" t="s">
        <v>464</v>
      </c>
      <c r="DS3" s="5" t="s">
        <v>465</v>
      </c>
      <c r="DT3" s="5" t="s">
        <v>484</v>
      </c>
      <c r="DU3" s="5" t="s">
        <v>507</v>
      </c>
      <c r="DV3" s="5" t="s">
        <v>506</v>
      </c>
      <c r="DW3" s="5" t="s">
        <v>505</v>
      </c>
      <c r="DX3" s="5" t="s">
        <v>504</v>
      </c>
      <c r="DY3" s="5" t="s">
        <v>503</v>
      </c>
      <c r="DZ3" s="5" t="s">
        <v>502</v>
      </c>
      <c r="EA3" s="5" t="s">
        <v>501</v>
      </c>
      <c r="EB3" s="5" t="s">
        <v>500</v>
      </c>
      <c r="EC3" s="5" t="s">
        <v>499</v>
      </c>
      <c r="ED3" s="5" t="s">
        <v>498</v>
      </c>
      <c r="EE3" s="5" t="s">
        <v>497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  <c r="ER3" s="5" t="s">
        <v>576</v>
      </c>
      <c r="ES3" s="5" t="s">
        <v>578</v>
      </c>
      <c r="ET3" s="5" t="s">
        <v>579</v>
      </c>
      <c r="EU3" s="5" t="s">
        <v>584</v>
      </c>
      <c r="EV3" s="5" t="s">
        <v>585</v>
      </c>
      <c r="EW3" s="5" t="s">
        <v>586</v>
      </c>
      <c r="EX3" s="5" t="s">
        <v>588</v>
      </c>
      <c r="EY3" s="5" t="s">
        <v>590</v>
      </c>
      <c r="EZ3" s="5" t="s">
        <v>592</v>
      </c>
      <c r="FA3" s="5" t="s">
        <v>594</v>
      </c>
      <c r="FB3" s="5" t="s">
        <v>596</v>
      </c>
      <c r="FC3" s="5" t="s">
        <v>598</v>
      </c>
      <c r="FD3" s="5" t="s">
        <v>622</v>
      </c>
      <c r="FE3" s="5" t="s">
        <v>623</v>
      </c>
      <c r="FF3" s="5" t="s">
        <v>624</v>
      </c>
      <c r="FG3" s="5" t="s">
        <v>625</v>
      </c>
      <c r="FH3" s="5" t="s">
        <v>626</v>
      </c>
      <c r="FI3" s="5" t="s">
        <v>627</v>
      </c>
      <c r="FJ3" s="5" t="s">
        <v>628</v>
      </c>
      <c r="FK3" s="5" t="s">
        <v>629</v>
      </c>
      <c r="FL3" s="5" t="s">
        <v>630</v>
      </c>
      <c r="FM3" s="5" t="s">
        <v>631</v>
      </c>
      <c r="FN3" s="5" t="s">
        <v>632</v>
      </c>
      <c r="FO3" s="5" t="s">
        <v>633</v>
      </c>
      <c r="FP3" s="5" t="s">
        <v>668</v>
      </c>
      <c r="FQ3" s="5" t="s">
        <v>670</v>
      </c>
      <c r="FR3" s="5" t="s">
        <v>672</v>
      </c>
      <c r="FS3" s="5" t="s">
        <v>674</v>
      </c>
      <c r="FT3" s="5" t="s">
        <v>676</v>
      </c>
      <c r="FU3" s="5" t="s">
        <v>678</v>
      </c>
      <c r="FV3" s="5" t="s">
        <v>680</v>
      </c>
      <c r="FW3" s="5" t="s">
        <v>682</v>
      </c>
      <c r="FX3" s="5" t="s">
        <v>684</v>
      </c>
      <c r="FY3" s="5" t="s">
        <v>686</v>
      </c>
      <c r="FZ3" s="5" t="s">
        <v>688</v>
      </c>
      <c r="GA3" s="5" t="s">
        <v>690</v>
      </c>
      <c r="GB3" s="5" t="s">
        <v>714</v>
      </c>
      <c r="GC3" s="5" t="s">
        <v>715</v>
      </c>
      <c r="GD3" s="5" t="s">
        <v>716</v>
      </c>
      <c r="GE3" s="5" t="s">
        <v>717</v>
      </c>
      <c r="GF3" s="5" t="s">
        <v>718</v>
      </c>
      <c r="GG3" s="5" t="s">
        <v>678</v>
      </c>
      <c r="GH3" s="5" t="s">
        <v>721</v>
      </c>
      <c r="GI3" s="5" t="s">
        <v>722</v>
      </c>
      <c r="GJ3" s="5" t="s">
        <v>723</v>
      </c>
      <c r="GK3" s="5" t="s">
        <v>724</v>
      </c>
      <c r="GL3" s="5" t="s">
        <v>725</v>
      </c>
      <c r="GM3" s="5" t="s">
        <v>726</v>
      </c>
      <c r="GN3" s="5" t="s">
        <v>759</v>
      </c>
      <c r="GO3" s="5" t="s">
        <v>760</v>
      </c>
      <c r="GP3" s="5" t="s">
        <v>761</v>
      </c>
      <c r="GQ3" s="5" t="s">
        <v>762</v>
      </c>
      <c r="GR3" s="5" t="s">
        <v>763</v>
      </c>
      <c r="GS3" s="5" t="s">
        <v>764</v>
      </c>
      <c r="GT3" s="5" t="s">
        <v>765</v>
      </c>
      <c r="GU3" s="5" t="s">
        <v>766</v>
      </c>
      <c r="GV3" s="5" t="s">
        <v>767</v>
      </c>
      <c r="GW3" s="5" t="s">
        <v>768</v>
      </c>
      <c r="GX3" s="5" t="s">
        <v>769</v>
      </c>
      <c r="GY3" s="5" t="s">
        <v>770</v>
      </c>
    </row>
    <row r="4" spans="1:207" ht="33" customHeight="1" x14ac:dyDescent="0.2">
      <c r="A4" s="48" t="s">
        <v>65</v>
      </c>
      <c r="B4" s="47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466</v>
      </c>
      <c r="DO4" s="7" t="s">
        <v>467</v>
      </c>
      <c r="DP4" s="7" t="s">
        <v>468</v>
      </c>
      <c r="DQ4" s="7" t="s">
        <v>469</v>
      </c>
      <c r="DR4" s="8" t="s">
        <v>470</v>
      </c>
      <c r="DS4" s="8" t="s">
        <v>471</v>
      </c>
      <c r="DT4" s="8" t="s">
        <v>485</v>
      </c>
      <c r="DU4" s="7" t="s">
        <v>486</v>
      </c>
      <c r="DV4" s="7" t="s">
        <v>487</v>
      </c>
      <c r="DW4" s="7" t="s">
        <v>488</v>
      </c>
      <c r="DX4" s="7" t="s">
        <v>489</v>
      </c>
      <c r="DY4" s="7" t="s">
        <v>490</v>
      </c>
      <c r="DZ4" s="7" t="s">
        <v>491</v>
      </c>
      <c r="EA4" s="7" t="s">
        <v>492</v>
      </c>
      <c r="EB4" s="7" t="s">
        <v>493</v>
      </c>
      <c r="EC4" s="7" t="s">
        <v>494</v>
      </c>
      <c r="ED4" s="8" t="s">
        <v>495</v>
      </c>
      <c r="EE4" s="8" t="s">
        <v>496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  <c r="ER4" s="8" t="s">
        <v>577</v>
      </c>
      <c r="ES4" s="7" t="s">
        <v>580</v>
      </c>
      <c r="ET4" s="7" t="s">
        <v>581</v>
      </c>
      <c r="EU4" s="7" t="s">
        <v>582</v>
      </c>
      <c r="EV4" s="7" t="s">
        <v>583</v>
      </c>
      <c r="EW4" s="7" t="s">
        <v>587</v>
      </c>
      <c r="EX4" s="7" t="s">
        <v>589</v>
      </c>
      <c r="EY4" s="7" t="s">
        <v>591</v>
      </c>
      <c r="EZ4" s="7" t="s">
        <v>593</v>
      </c>
      <c r="FA4" s="7" t="s">
        <v>595</v>
      </c>
      <c r="FB4" s="8" t="s">
        <v>597</v>
      </c>
      <c r="FC4" s="8" t="s">
        <v>599</v>
      </c>
      <c r="FD4" s="8" t="s">
        <v>634</v>
      </c>
      <c r="FE4" s="7" t="s">
        <v>635</v>
      </c>
      <c r="FF4" s="7" t="s">
        <v>636</v>
      </c>
      <c r="FG4" s="7" t="s">
        <v>637</v>
      </c>
      <c r="FH4" s="7" t="s">
        <v>638</v>
      </c>
      <c r="FI4" s="7" t="s">
        <v>639</v>
      </c>
      <c r="FJ4" s="7" t="s">
        <v>640</v>
      </c>
      <c r="FK4" s="7" t="s">
        <v>641</v>
      </c>
      <c r="FL4" s="7" t="s">
        <v>642</v>
      </c>
      <c r="FM4" s="7" t="s">
        <v>643</v>
      </c>
      <c r="FN4" s="8" t="s">
        <v>644</v>
      </c>
      <c r="FO4" s="8" t="s">
        <v>645</v>
      </c>
      <c r="FP4" s="8" t="s">
        <v>669</v>
      </c>
      <c r="FQ4" s="7" t="s">
        <v>671</v>
      </c>
      <c r="FR4" s="7" t="s">
        <v>673</v>
      </c>
      <c r="FS4" s="7" t="s">
        <v>675</v>
      </c>
      <c r="FT4" s="7" t="s">
        <v>677</v>
      </c>
      <c r="FU4" s="7" t="s">
        <v>679</v>
      </c>
      <c r="FV4" s="7" t="s">
        <v>681</v>
      </c>
      <c r="FW4" s="7" t="s">
        <v>683</v>
      </c>
      <c r="FX4" s="7" t="s">
        <v>685</v>
      </c>
      <c r="FY4" s="7" t="s">
        <v>687</v>
      </c>
      <c r="FZ4" s="8" t="s">
        <v>689</v>
      </c>
      <c r="GA4" s="8" t="s">
        <v>691</v>
      </c>
      <c r="GB4" s="8" t="s">
        <v>719</v>
      </c>
      <c r="GC4" s="7" t="s">
        <v>720</v>
      </c>
      <c r="GD4" s="7" t="s">
        <v>727</v>
      </c>
      <c r="GE4" s="7" t="s">
        <v>728</v>
      </c>
      <c r="GF4" s="7" t="s">
        <v>729</v>
      </c>
      <c r="GG4" s="7" t="s">
        <v>730</v>
      </c>
      <c r="GH4" s="7" t="s">
        <v>731</v>
      </c>
      <c r="GI4" s="7" t="s">
        <v>732</v>
      </c>
      <c r="GJ4" s="7" t="s">
        <v>733</v>
      </c>
      <c r="GK4" s="7" t="s">
        <v>734</v>
      </c>
      <c r="GL4" s="8" t="s">
        <v>735</v>
      </c>
      <c r="GM4" s="8" t="s">
        <v>736</v>
      </c>
      <c r="GN4" s="8" t="s">
        <v>771</v>
      </c>
      <c r="GO4" s="7" t="s">
        <v>772</v>
      </c>
      <c r="GP4" s="7" t="s">
        <v>773</v>
      </c>
      <c r="GQ4" s="7" t="s">
        <v>774</v>
      </c>
      <c r="GR4" s="7" t="s">
        <v>775</v>
      </c>
      <c r="GS4" s="7" t="s">
        <v>776</v>
      </c>
      <c r="GT4" s="7" t="s">
        <v>777</v>
      </c>
      <c r="GU4" s="7" t="s">
        <v>778</v>
      </c>
      <c r="GV4" s="7" t="s">
        <v>779</v>
      </c>
      <c r="GW4" s="7" t="s">
        <v>780</v>
      </c>
      <c r="GX4" s="8" t="s">
        <v>781</v>
      </c>
      <c r="GY4" s="8" t="s">
        <v>782</v>
      </c>
    </row>
    <row r="5" spans="1:207" ht="31.15" customHeight="1" x14ac:dyDescent="0.2">
      <c r="A5" s="49" t="s">
        <v>126</v>
      </c>
      <c r="B5" s="45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>
        <v>1718397</v>
      </c>
      <c r="EQ5" s="10">
        <v>2305036</v>
      </c>
      <c r="ER5" s="10">
        <v>2051991</v>
      </c>
      <c r="ES5" s="10">
        <v>1508762</v>
      </c>
      <c r="ET5" s="10">
        <v>1729921</v>
      </c>
      <c r="EU5" s="10">
        <v>2189595</v>
      </c>
      <c r="EV5" s="10">
        <v>1559679</v>
      </c>
      <c r="EW5" s="10">
        <v>1644527</v>
      </c>
      <c r="EX5" s="10">
        <v>1818940</v>
      </c>
      <c r="EY5" s="10">
        <v>1758959</v>
      </c>
      <c r="EZ5" s="10">
        <v>1927355</v>
      </c>
      <c r="FA5" s="10">
        <v>2057619</v>
      </c>
      <c r="FB5" s="31">
        <v>1611754</v>
      </c>
      <c r="FC5" s="10">
        <v>3006315</v>
      </c>
      <c r="FD5" s="10">
        <v>2254869.8637270001</v>
      </c>
      <c r="FE5" s="10">
        <v>1653963.8080339995</v>
      </c>
      <c r="FF5" s="10">
        <v>1900046.2882110002</v>
      </c>
      <c r="FG5" s="10">
        <v>2064920.0221650004</v>
      </c>
      <c r="FH5" s="10">
        <v>1856521.999179</v>
      </c>
      <c r="FI5" s="10">
        <v>1910600.026637001</v>
      </c>
      <c r="FJ5" s="10">
        <v>2234407.7901369985</v>
      </c>
      <c r="FK5" s="10">
        <v>1944549.2045780011</v>
      </c>
      <c r="FL5" s="10">
        <v>2068700.6637229994</v>
      </c>
      <c r="FM5" s="10">
        <v>2089120.4278980047</v>
      </c>
      <c r="FN5" s="10">
        <v>2189589.5564619973</v>
      </c>
      <c r="FO5" s="10">
        <v>2827153.932585001</v>
      </c>
      <c r="FP5" s="10">
        <v>2774721.2608059999</v>
      </c>
      <c r="FQ5" s="10">
        <v>1855357.0116990004</v>
      </c>
      <c r="FR5" s="10">
        <v>2427526.9199679997</v>
      </c>
      <c r="FS5" s="10">
        <v>2766979.5546129998</v>
      </c>
      <c r="FT5" s="10">
        <v>2376064.8012949992</v>
      </c>
      <c r="FU5" s="10">
        <v>2223960.1841709986</v>
      </c>
      <c r="FV5" s="10">
        <v>2590854.1915819999</v>
      </c>
      <c r="FW5" s="10">
        <v>2167984.5846230052</v>
      </c>
      <c r="FX5" s="10">
        <v>2481698.4076859951</v>
      </c>
      <c r="FY5" s="10">
        <v>2763784.6711130068</v>
      </c>
      <c r="FZ5" s="10">
        <v>2407364.4997400008</v>
      </c>
      <c r="GA5" s="10">
        <v>2949819.1090169922</v>
      </c>
      <c r="GB5" s="10">
        <v>2841029.8122419999</v>
      </c>
      <c r="GC5" s="10">
        <v>2522394.2579630003</v>
      </c>
      <c r="GD5" s="10">
        <v>3034612.1246540016</v>
      </c>
      <c r="GE5" s="10">
        <v>2977390.5121699981</v>
      </c>
      <c r="GF5" s="10">
        <v>3004819.4856970012</v>
      </c>
      <c r="GG5" s="10">
        <v>3410516.4521619976</v>
      </c>
      <c r="GH5" s="10">
        <v>2852148.0257489979</v>
      </c>
      <c r="GI5" s="10">
        <v>2398027.7311230041</v>
      </c>
      <c r="GJ5" s="10">
        <v>2774161.0694809966</v>
      </c>
      <c r="GK5" s="10">
        <v>3006848.5619979948</v>
      </c>
      <c r="GL5" s="10">
        <v>2841522.613203004</v>
      </c>
      <c r="GM5" s="10">
        <v>4852270.3491299972</v>
      </c>
      <c r="GN5" s="10">
        <v>3321792.0225400003</v>
      </c>
      <c r="GO5" s="10">
        <v>2653077.0204759995</v>
      </c>
      <c r="GP5" s="10">
        <v>3040532.0846770015</v>
      </c>
      <c r="GQ5" s="10">
        <f>+[1]data!T20</f>
        <v>0</v>
      </c>
      <c r="GR5" s="10">
        <f>+[1]data!U20</f>
        <v>0</v>
      </c>
      <c r="GS5" s="10">
        <f>+[1]data!V20</f>
        <v>0</v>
      </c>
      <c r="GT5" s="10">
        <f>+[1]data!W20</f>
        <v>0</v>
      </c>
      <c r="GU5" s="10">
        <f>+[1]data!X20</f>
        <v>0</v>
      </c>
      <c r="GV5" s="10">
        <f>+[1]data!Y20</f>
        <v>0</v>
      </c>
      <c r="GW5" s="10">
        <f>+[1]data!Z20</f>
        <v>0</v>
      </c>
      <c r="GX5" s="10">
        <f>+[1]data!AA20</f>
        <v>0</v>
      </c>
      <c r="GY5" s="10">
        <f>+[1]data!AB20</f>
        <v>0</v>
      </c>
    </row>
    <row r="6" spans="1:207" ht="33.6" customHeight="1" x14ac:dyDescent="0.2">
      <c r="A6" s="49" t="s">
        <v>128</v>
      </c>
      <c r="B6" s="45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>
        <v>1909320</v>
      </c>
      <c r="EQ6" s="10">
        <v>2757781</v>
      </c>
      <c r="ER6" s="10">
        <v>1961554</v>
      </c>
      <c r="ES6" s="10">
        <v>1853792</v>
      </c>
      <c r="ET6" s="10">
        <v>2307217</v>
      </c>
      <c r="EU6" s="10">
        <v>2085126</v>
      </c>
      <c r="EV6" s="10">
        <v>1883777</v>
      </c>
      <c r="EW6" s="10">
        <v>2430003</v>
      </c>
      <c r="EX6" s="10">
        <v>2146898</v>
      </c>
      <c r="EY6" s="10">
        <v>1855300</v>
      </c>
      <c r="EZ6" s="10">
        <v>1936330</v>
      </c>
      <c r="FA6" s="10">
        <v>2391513</v>
      </c>
      <c r="FB6" s="31">
        <v>2305678</v>
      </c>
      <c r="FC6" s="10">
        <v>5256798</v>
      </c>
      <c r="FD6" s="10">
        <v>2056084.5420659999</v>
      </c>
      <c r="FE6" s="10">
        <v>2392442.9180359994</v>
      </c>
      <c r="FF6" s="10">
        <v>2504436.4080330003</v>
      </c>
      <c r="FG6" s="10">
        <v>1964395.984695999</v>
      </c>
      <c r="FH6" s="10">
        <v>2125514.9544800017</v>
      </c>
      <c r="FI6" s="10">
        <v>2302574.9161929972</v>
      </c>
      <c r="FJ6" s="10">
        <v>2333609.3533040043</v>
      </c>
      <c r="FK6" s="10">
        <v>2041538.1662859954</v>
      </c>
      <c r="FL6" s="10">
        <v>2459999.3332400024</v>
      </c>
      <c r="FM6" s="10">
        <v>2719263.6720799953</v>
      </c>
      <c r="FN6" s="10">
        <v>3198688.8501480073</v>
      </c>
      <c r="FO6" s="10">
        <v>3997362.9522849992</v>
      </c>
      <c r="FP6" s="10">
        <v>2623429.6607940001</v>
      </c>
      <c r="FQ6" s="10">
        <v>3440306.9713399997</v>
      </c>
      <c r="FR6" s="10">
        <v>3303261.9229710009</v>
      </c>
      <c r="FS6" s="10">
        <v>3093145.2089179978</v>
      </c>
      <c r="FT6" s="10">
        <v>2477506.9291590005</v>
      </c>
      <c r="FU6" s="10">
        <v>2379211.1737690009</v>
      </c>
      <c r="FV6" s="10">
        <v>2335129.9965389967</v>
      </c>
      <c r="FW6" s="10">
        <v>2404185.9878330044</v>
      </c>
      <c r="FX6" s="10">
        <v>2300663.9563839994</v>
      </c>
      <c r="FY6" s="10">
        <v>2662441.6241980009</v>
      </c>
      <c r="FZ6" s="10">
        <v>3283416.2618650012</v>
      </c>
      <c r="GA6" s="10">
        <v>4236770.0898949914</v>
      </c>
      <c r="GB6" s="10">
        <v>2984632.3475279994</v>
      </c>
      <c r="GC6" s="10">
        <v>3903845.5873579998</v>
      </c>
      <c r="GD6" s="10">
        <v>3599217.6892200019</v>
      </c>
      <c r="GE6" s="10">
        <v>3597426.0715729967</v>
      </c>
      <c r="GF6" s="10">
        <v>3058420.3129709996</v>
      </c>
      <c r="GG6" s="10">
        <v>3543258.8931550011</v>
      </c>
      <c r="GH6" s="10">
        <v>2896438.9304060042</v>
      </c>
      <c r="GI6" s="10">
        <v>2756392.1733899899</v>
      </c>
      <c r="GJ6" s="10">
        <v>2740415.249744013</v>
      </c>
      <c r="GK6" s="10">
        <v>3229510.1727819927</v>
      </c>
      <c r="GL6" s="10">
        <v>3428215.5288490057</v>
      </c>
      <c r="GM6" s="10">
        <v>5371343.5260550007</v>
      </c>
      <c r="GN6" s="10">
        <v>3267335.7493989998</v>
      </c>
      <c r="GO6" s="10">
        <v>4411515.6390689993</v>
      </c>
      <c r="GP6" s="10">
        <v>3657919.9763660021</v>
      </c>
      <c r="GQ6" s="10">
        <f>+[1]data!T21</f>
        <v>0</v>
      </c>
      <c r="GR6" s="10">
        <f>+[1]data!U21</f>
        <v>0</v>
      </c>
      <c r="GS6" s="10">
        <f>+[1]data!V21</f>
        <v>0</v>
      </c>
      <c r="GT6" s="10">
        <f>+[1]data!W21</f>
        <v>0</v>
      </c>
      <c r="GU6" s="10">
        <f>+[1]data!X21</f>
        <v>0</v>
      </c>
      <c r="GV6" s="10">
        <f>+[1]data!Y21</f>
        <v>0</v>
      </c>
      <c r="GW6" s="10">
        <f>+[1]data!Z21</f>
        <v>0</v>
      </c>
      <c r="GX6" s="10">
        <f>+[1]data!AA21</f>
        <v>0</v>
      </c>
      <c r="GY6" s="10">
        <f>+[1]data!AB21</f>
        <v>0</v>
      </c>
    </row>
    <row r="7" spans="1:207" ht="31.5" customHeight="1" thickBot="1" x14ac:dyDescent="0.25">
      <c r="A7" s="50" t="s">
        <v>129</v>
      </c>
      <c r="B7" s="51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29">
        <v>244468</v>
      </c>
      <c r="EG7" s="29">
        <v>-177153</v>
      </c>
      <c r="EH7" s="29">
        <v>-209265</v>
      </c>
      <c r="EI7" s="29">
        <v>102927</v>
      </c>
      <c r="EJ7" s="29">
        <v>-137353</v>
      </c>
      <c r="EK7" s="29">
        <v>-213589</v>
      </c>
      <c r="EL7" s="29">
        <v>37242</v>
      </c>
      <c r="EM7" s="29">
        <v>-158040</v>
      </c>
      <c r="EN7" s="29">
        <v>207160</v>
      </c>
      <c r="EO7" s="29">
        <v>-271763</v>
      </c>
      <c r="EP7" s="29">
        <v>-190923</v>
      </c>
      <c r="EQ7" s="29">
        <v>-452745</v>
      </c>
      <c r="ER7" s="29">
        <v>90437</v>
      </c>
      <c r="ES7" s="29">
        <v>-345030</v>
      </c>
      <c r="ET7" s="29">
        <v>-577296</v>
      </c>
      <c r="EU7" s="29">
        <v>104469</v>
      </c>
      <c r="EV7" s="29">
        <v>-324098</v>
      </c>
      <c r="EW7" s="29">
        <v>-785476</v>
      </c>
      <c r="EX7" s="29">
        <v>-327958</v>
      </c>
      <c r="EY7" s="29">
        <v>-96341</v>
      </c>
      <c r="EZ7" s="10">
        <v>-8975</v>
      </c>
      <c r="FA7" s="29">
        <v>-333894</v>
      </c>
      <c r="FB7" s="31">
        <v>-693924</v>
      </c>
      <c r="FC7" s="29">
        <v>-2250483</v>
      </c>
      <c r="FD7" s="29">
        <v>198785.32166100014</v>
      </c>
      <c r="FE7" s="29">
        <v>-738479.11000199988</v>
      </c>
      <c r="FF7" s="29">
        <v>-604390.11982200015</v>
      </c>
      <c r="FG7" s="29">
        <v>100524.03746900149</v>
      </c>
      <c r="FH7" s="29">
        <v>-268992.95530100167</v>
      </c>
      <c r="FI7" s="29">
        <v>-391974.88955599628</v>
      </c>
      <c r="FJ7" s="29">
        <v>-99201.563167005777</v>
      </c>
      <c r="FK7" s="29">
        <v>-96988.961707994342</v>
      </c>
      <c r="FL7" s="29">
        <v>-391298.669517003</v>
      </c>
      <c r="FM7" s="29">
        <v>-630143.24418199062</v>
      </c>
      <c r="FN7" s="29">
        <v>-1009099.2936860099</v>
      </c>
      <c r="FO7" s="29">
        <v>-1170209.0196999982</v>
      </c>
      <c r="FP7" s="29">
        <v>151291.60001199972</v>
      </c>
      <c r="FQ7" s="29">
        <v>-1584949.9596409993</v>
      </c>
      <c r="FR7" s="29">
        <v>-875735.00300300121</v>
      </c>
      <c r="FS7" s="29">
        <v>-326165.654304998</v>
      </c>
      <c r="FT7" s="29">
        <v>-101442.12786400132</v>
      </c>
      <c r="FU7" s="29">
        <v>-155250.98959800228</v>
      </c>
      <c r="FV7" s="29">
        <v>255724.19504300319</v>
      </c>
      <c r="FW7" s="29">
        <v>-236201.4032099992</v>
      </c>
      <c r="FX7" s="29">
        <v>181034.45130199566</v>
      </c>
      <c r="FY7" s="29">
        <v>101343.04691500589</v>
      </c>
      <c r="FZ7" s="29">
        <v>-876051.76212500036</v>
      </c>
      <c r="GA7" s="29">
        <v>-1286950.9808779992</v>
      </c>
      <c r="GB7" s="29">
        <v>-143602.53528599953</v>
      </c>
      <c r="GC7" s="29">
        <v>-1381451.3293949994</v>
      </c>
      <c r="GD7" s="29">
        <v>-564605.56456600036</v>
      </c>
      <c r="GE7" s="29">
        <v>-620035.55940299854</v>
      </c>
      <c r="GF7" s="29">
        <v>-53600.82727399841</v>
      </c>
      <c r="GG7" s="29">
        <v>-132742.44099300355</v>
      </c>
      <c r="GH7" s="29">
        <v>-44290.904657006264</v>
      </c>
      <c r="GI7" s="29">
        <v>-358364.44226698577</v>
      </c>
      <c r="GJ7" s="29">
        <v>33745.819736983627</v>
      </c>
      <c r="GK7" s="29">
        <v>-222661.61078399792</v>
      </c>
      <c r="GL7" s="29">
        <v>-586692.9156460017</v>
      </c>
      <c r="GM7" s="29">
        <v>-519073.17692500353</v>
      </c>
      <c r="GN7" s="29">
        <v>54456.27314100042</v>
      </c>
      <c r="GO7" s="29">
        <v>-1758438.6185929999</v>
      </c>
      <c r="GP7" s="29">
        <v>-617387.89168900065</v>
      </c>
      <c r="GQ7" s="29">
        <f>+[1]data!T22</f>
        <v>0</v>
      </c>
      <c r="GR7" s="29">
        <f>+[1]data!U22</f>
        <v>0</v>
      </c>
      <c r="GS7" s="29">
        <f>+[1]data!V22</f>
        <v>0</v>
      </c>
      <c r="GT7" s="29">
        <f>+[1]data!W22</f>
        <v>0</v>
      </c>
      <c r="GU7" s="29">
        <f>+[1]data!X22</f>
        <v>0</v>
      </c>
      <c r="GV7" s="29">
        <f>+[1]data!Y22</f>
        <v>0</v>
      </c>
      <c r="GW7" s="29">
        <f>+[1]data!Z22</f>
        <v>0</v>
      </c>
      <c r="GX7" s="29">
        <f>+[1]data!AA22</f>
        <v>0</v>
      </c>
      <c r="GY7" s="29">
        <f>+[1]data!AB22</f>
        <v>0</v>
      </c>
    </row>
    <row r="8" spans="1:207" ht="33" customHeight="1" thickTop="1" x14ac:dyDescent="0.2">
      <c r="A8" s="52" t="s">
        <v>130</v>
      </c>
      <c r="B8" s="53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30">
        <v>-244468</v>
      </c>
      <c r="EG8" s="30">
        <v>177153</v>
      </c>
      <c r="EH8" s="30">
        <v>209265</v>
      </c>
      <c r="EI8" s="30">
        <v>-102927</v>
      </c>
      <c r="EJ8" s="30">
        <v>137353</v>
      </c>
      <c r="EK8" s="30">
        <v>213589</v>
      </c>
      <c r="EL8" s="30">
        <v>-37242</v>
      </c>
      <c r="EM8" s="30">
        <v>158040</v>
      </c>
      <c r="EN8" s="30">
        <v>-207160</v>
      </c>
      <c r="EO8" s="30">
        <v>271763</v>
      </c>
      <c r="EP8" s="30">
        <v>190923</v>
      </c>
      <c r="EQ8" s="30">
        <v>452745</v>
      </c>
      <c r="ER8" s="30">
        <v>-90437</v>
      </c>
      <c r="ES8" s="30">
        <v>345030</v>
      </c>
      <c r="ET8" s="30">
        <v>577296</v>
      </c>
      <c r="EU8" s="30">
        <v>-104469</v>
      </c>
      <c r="EV8" s="30">
        <v>324098</v>
      </c>
      <c r="EW8" s="30">
        <v>785476</v>
      </c>
      <c r="EX8" s="30">
        <v>327958</v>
      </c>
      <c r="EY8" s="30">
        <v>96341</v>
      </c>
      <c r="EZ8" s="30">
        <v>8975</v>
      </c>
      <c r="FA8" s="30">
        <v>333894</v>
      </c>
      <c r="FB8" s="32">
        <v>693924</v>
      </c>
      <c r="FC8" s="30">
        <v>2250483</v>
      </c>
      <c r="FD8" s="30">
        <v>-198785.32166100014</v>
      </c>
      <c r="FE8" s="30">
        <v>738479.11000199988</v>
      </c>
      <c r="FF8" s="30">
        <v>604390.11982200015</v>
      </c>
      <c r="FG8" s="30">
        <v>-100524.03746900149</v>
      </c>
      <c r="FH8" s="30">
        <v>268992.95530100167</v>
      </c>
      <c r="FI8" s="30">
        <v>391974.88955599628</v>
      </c>
      <c r="FJ8" s="30">
        <v>99201.563167005777</v>
      </c>
      <c r="FK8" s="30">
        <v>96988.961707994342</v>
      </c>
      <c r="FL8" s="30">
        <v>391298.669517003</v>
      </c>
      <c r="FM8" s="30">
        <v>630143.24418199062</v>
      </c>
      <c r="FN8" s="30">
        <v>1009099.2936860099</v>
      </c>
      <c r="FO8" s="30">
        <v>1170209.0196999982</v>
      </c>
      <c r="FP8" s="30">
        <v>-151291.60001199972</v>
      </c>
      <c r="FQ8" s="30">
        <v>1584949.9596409993</v>
      </c>
      <c r="FR8" s="30">
        <v>875735.00300300121</v>
      </c>
      <c r="FS8" s="30">
        <v>326165.654304998</v>
      </c>
      <c r="FT8" s="30">
        <v>101442.12786400132</v>
      </c>
      <c r="FU8" s="30">
        <v>155250.98959800228</v>
      </c>
      <c r="FV8" s="30">
        <v>-255724.19504300319</v>
      </c>
      <c r="FW8" s="30">
        <v>236201.4032099992</v>
      </c>
      <c r="FX8" s="30">
        <v>-181034.45130199566</v>
      </c>
      <c r="FY8" s="30">
        <v>-101343.04691500589</v>
      </c>
      <c r="FZ8" s="30">
        <v>876051.76212500036</v>
      </c>
      <c r="GA8" s="30">
        <v>1286950.9808779992</v>
      </c>
      <c r="GB8" s="30">
        <v>143602.53528599953</v>
      </c>
      <c r="GC8" s="30">
        <v>1381451.3293949994</v>
      </c>
      <c r="GD8" s="30">
        <v>564605.56456600036</v>
      </c>
      <c r="GE8" s="30">
        <v>620035.55940299854</v>
      </c>
      <c r="GF8" s="30">
        <v>53600.82727399841</v>
      </c>
      <c r="GG8" s="30">
        <v>132742.44099300355</v>
      </c>
      <c r="GH8" s="30">
        <v>44290.904657006264</v>
      </c>
      <c r="GI8" s="30">
        <v>358364.44226698577</v>
      </c>
      <c r="GJ8" s="30">
        <v>-33745.819736983627</v>
      </c>
      <c r="GK8" s="30">
        <v>222661.61078399792</v>
      </c>
      <c r="GL8" s="30">
        <v>586692.9156460017</v>
      </c>
      <c r="GM8" s="30">
        <v>519073.17692500353</v>
      </c>
      <c r="GN8" s="30">
        <v>-54456.27314100042</v>
      </c>
      <c r="GO8" s="30">
        <v>1758438.6185929999</v>
      </c>
      <c r="GP8" s="30">
        <v>617387.89168900065</v>
      </c>
      <c r="GQ8" s="30">
        <f>+[1]data!T23</f>
        <v>0</v>
      </c>
      <c r="GR8" s="30">
        <f>+[1]data!U23</f>
        <v>0</v>
      </c>
      <c r="GS8" s="30">
        <f>+[1]data!V23</f>
        <v>0</v>
      </c>
      <c r="GT8" s="30">
        <f>+[1]data!W23</f>
        <v>0</v>
      </c>
      <c r="GU8" s="30">
        <f>+[1]data!X23</f>
        <v>0</v>
      </c>
      <c r="GV8" s="30">
        <f>+[1]data!Y23</f>
        <v>0</v>
      </c>
      <c r="GW8" s="30">
        <f>+[1]data!Z23</f>
        <v>0</v>
      </c>
      <c r="GX8" s="30">
        <f>+[1]data!AA23</f>
        <v>0</v>
      </c>
      <c r="GY8" s="30">
        <f>+[1]data!AB23</f>
        <v>0</v>
      </c>
    </row>
    <row r="9" spans="1:207" ht="31.15" customHeight="1" x14ac:dyDescent="0.2">
      <c r="A9" s="44" t="s">
        <v>131</v>
      </c>
      <c r="B9" s="45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>
        <v>34626</v>
      </c>
      <c r="EQ9" s="10">
        <v>44073</v>
      </c>
      <c r="ER9" s="10">
        <v>-475064</v>
      </c>
      <c r="ES9" s="10">
        <v>-266539</v>
      </c>
      <c r="ET9" s="10">
        <v>-46956</v>
      </c>
      <c r="EU9" s="10">
        <v>707600</v>
      </c>
      <c r="EV9" s="10">
        <v>24803</v>
      </c>
      <c r="EW9" s="10">
        <v>531521</v>
      </c>
      <c r="EX9" s="10">
        <v>-49851</v>
      </c>
      <c r="EY9" s="10">
        <v>-67604</v>
      </c>
      <c r="EZ9" s="10">
        <v>191809</v>
      </c>
      <c r="FA9" s="10">
        <v>5394</v>
      </c>
      <c r="FB9" s="31">
        <v>895751</v>
      </c>
      <c r="FC9" s="10">
        <v>248925</v>
      </c>
      <c r="FD9" s="10">
        <v>-4784</v>
      </c>
      <c r="FE9" s="10">
        <v>87138</v>
      </c>
      <c r="FF9" s="10">
        <v>-471088</v>
      </c>
      <c r="FG9" s="10">
        <v>-70649</v>
      </c>
      <c r="FH9" s="10">
        <v>12203</v>
      </c>
      <c r="FI9" s="10">
        <v>-594</v>
      </c>
      <c r="FJ9" s="10">
        <v>14455</v>
      </c>
      <c r="FK9" s="10">
        <v>-31776</v>
      </c>
      <c r="FL9" s="10">
        <v>1596126</v>
      </c>
      <c r="FM9" s="10">
        <v>-3730</v>
      </c>
      <c r="FN9" s="10">
        <v>-29572</v>
      </c>
      <c r="FO9" s="10">
        <v>59552</v>
      </c>
      <c r="FP9" s="10">
        <v>-2310</v>
      </c>
      <c r="FQ9" s="10">
        <v>203912</v>
      </c>
      <c r="FR9" s="10">
        <v>49286</v>
      </c>
      <c r="FS9" s="10">
        <v>0</v>
      </c>
      <c r="FT9" s="10">
        <v>-7723</v>
      </c>
      <c r="FU9" s="10">
        <v>1015985</v>
      </c>
      <c r="FV9" s="10">
        <v>-24479</v>
      </c>
      <c r="FW9" s="10">
        <v>43878</v>
      </c>
      <c r="FX9" s="10">
        <v>6278</v>
      </c>
      <c r="FY9" s="10">
        <v>22928</v>
      </c>
      <c r="FZ9" s="10">
        <v>530295</v>
      </c>
      <c r="GA9" s="10">
        <v>293185</v>
      </c>
      <c r="GB9" s="10">
        <v>1318686</v>
      </c>
      <c r="GC9" s="10">
        <v>-263660</v>
      </c>
      <c r="GD9" s="10">
        <v>205497</v>
      </c>
      <c r="GE9" s="10">
        <v>41321</v>
      </c>
      <c r="GF9" s="10">
        <v>63433</v>
      </c>
      <c r="GG9" s="10">
        <v>35847</v>
      </c>
      <c r="GH9" s="10">
        <v>-11983</v>
      </c>
      <c r="GI9" s="10">
        <v>-38315</v>
      </c>
      <c r="GJ9" s="10">
        <v>854696</v>
      </c>
      <c r="GK9" s="10">
        <v>0</v>
      </c>
      <c r="GL9" s="10">
        <v>-21358</v>
      </c>
      <c r="GM9" s="10">
        <v>371302</v>
      </c>
      <c r="GN9" s="10">
        <v>1491357</v>
      </c>
      <c r="GO9" s="10">
        <v>12525.954651999753</v>
      </c>
      <c r="GP9" s="10">
        <v>-182010.49520499981</v>
      </c>
      <c r="GQ9" s="10">
        <f>+[1]data!T24</f>
        <v>0</v>
      </c>
      <c r="GR9" s="10">
        <f>+[1]data!U24</f>
        <v>0</v>
      </c>
      <c r="GS9" s="10">
        <f>+[1]data!V24</f>
        <v>0</v>
      </c>
      <c r="GT9" s="10">
        <f>+[1]data!W24</f>
        <v>0</v>
      </c>
      <c r="GU9" s="10">
        <f>+[1]data!X24</f>
        <v>0</v>
      </c>
      <c r="GV9" s="10">
        <f>+[1]data!Y24</f>
        <v>0</v>
      </c>
      <c r="GW9" s="10">
        <f>+[1]data!Z24</f>
        <v>0</v>
      </c>
      <c r="GX9" s="10">
        <f>+[1]data!AA24</f>
        <v>0</v>
      </c>
      <c r="GY9" s="10">
        <f>+[1]data!AB24</f>
        <v>0</v>
      </c>
    </row>
    <row r="10" spans="1:207" ht="37.15" customHeight="1" x14ac:dyDescent="0.2">
      <c r="A10" s="49" t="s">
        <v>132</v>
      </c>
      <c r="B10" s="45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>
        <v>279679</v>
      </c>
      <c r="EQ10" s="10">
        <v>65322</v>
      </c>
      <c r="ER10" s="10">
        <v>290954</v>
      </c>
      <c r="ES10" s="10">
        <v>297092</v>
      </c>
      <c r="ET10" s="10">
        <v>437475</v>
      </c>
      <c r="EU10" s="10">
        <v>-85289</v>
      </c>
      <c r="EV10" s="10">
        <v>303304</v>
      </c>
      <c r="EW10" s="10">
        <v>65895</v>
      </c>
      <c r="EX10" s="10">
        <v>198059</v>
      </c>
      <c r="EY10" s="10">
        <v>571498</v>
      </c>
      <c r="EZ10" s="10">
        <v>693840</v>
      </c>
      <c r="FA10" s="10">
        <v>568636</v>
      </c>
      <c r="FB10" s="31">
        <v>298766</v>
      </c>
      <c r="FC10" s="10">
        <v>1250050</v>
      </c>
      <c r="FD10" s="10">
        <v>-127704</v>
      </c>
      <c r="FE10" s="10">
        <v>384206</v>
      </c>
      <c r="FF10" s="10">
        <v>736192</v>
      </c>
      <c r="FG10" s="10">
        <v>-93527</v>
      </c>
      <c r="FH10" s="10">
        <v>324332</v>
      </c>
      <c r="FI10" s="10">
        <v>172268</v>
      </c>
      <c r="FJ10" s="10">
        <v>291511</v>
      </c>
      <c r="FK10" s="10">
        <v>93001</v>
      </c>
      <c r="FL10" s="10">
        <v>455329</v>
      </c>
      <c r="FM10" s="10">
        <v>-186932</v>
      </c>
      <c r="FN10" s="10">
        <v>228096</v>
      </c>
      <c r="FO10" s="10">
        <v>370142</v>
      </c>
      <c r="FP10" s="10">
        <v>213124</v>
      </c>
      <c r="FQ10" s="10">
        <v>776002</v>
      </c>
      <c r="FR10" s="10">
        <v>368332</v>
      </c>
      <c r="FS10" s="10">
        <v>308604</v>
      </c>
      <c r="FT10" s="10">
        <v>248616</v>
      </c>
      <c r="FU10" s="10">
        <v>-425934</v>
      </c>
      <c r="FV10" s="10">
        <v>-308123</v>
      </c>
      <c r="FW10" s="10">
        <v>-139761</v>
      </c>
      <c r="FX10" s="10">
        <v>24064</v>
      </c>
      <c r="FY10" s="10">
        <v>-132687</v>
      </c>
      <c r="FZ10" s="10">
        <v>245122</v>
      </c>
      <c r="GA10" s="10">
        <v>658387</v>
      </c>
      <c r="GB10" s="10">
        <v>135138</v>
      </c>
      <c r="GC10" s="10">
        <v>634229</v>
      </c>
      <c r="GD10" s="10">
        <v>461352</v>
      </c>
      <c r="GE10" s="10">
        <v>446528</v>
      </c>
      <c r="GF10" s="10">
        <v>176970</v>
      </c>
      <c r="GG10" s="10">
        <v>235800</v>
      </c>
      <c r="GH10" s="10">
        <v>-175908</v>
      </c>
      <c r="GI10" s="10">
        <v>346151</v>
      </c>
      <c r="GJ10" s="10">
        <v>412022</v>
      </c>
      <c r="GK10" s="10">
        <v>122725</v>
      </c>
      <c r="GL10" s="10">
        <v>285692</v>
      </c>
      <c r="GM10" s="10">
        <v>307764</v>
      </c>
      <c r="GN10" s="10">
        <v>455985</v>
      </c>
      <c r="GO10" s="10">
        <v>439732.91313335986</v>
      </c>
      <c r="GP10" s="10">
        <v>390919.78572132008</v>
      </c>
      <c r="GQ10" s="10">
        <f>+[1]data!T25</f>
        <v>0</v>
      </c>
      <c r="GR10" s="10">
        <f>+[1]data!U25</f>
        <v>0</v>
      </c>
      <c r="GS10" s="10">
        <f>+[1]data!V25</f>
        <v>0</v>
      </c>
      <c r="GT10" s="10">
        <f>+[1]data!W25</f>
        <v>0</v>
      </c>
      <c r="GU10" s="10">
        <f>+[1]data!X25</f>
        <v>0</v>
      </c>
      <c r="GV10" s="10">
        <f>+[1]data!Y25</f>
        <v>0</v>
      </c>
      <c r="GW10" s="10">
        <f>+[1]data!Z25</f>
        <v>0</v>
      </c>
      <c r="GX10" s="10">
        <f>+[1]data!AA25</f>
        <v>0</v>
      </c>
      <c r="GY10" s="10">
        <f>+[1]data!AB25</f>
        <v>0</v>
      </c>
    </row>
    <row r="11" spans="1:207" ht="34.15" customHeight="1" x14ac:dyDescent="0.2">
      <c r="A11" s="44" t="s">
        <v>133</v>
      </c>
      <c r="B11" s="45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>
        <v>165816</v>
      </c>
      <c r="EQ11" s="10">
        <v>59738</v>
      </c>
      <c r="ER11" s="10">
        <v>109135</v>
      </c>
      <c r="ES11" s="10">
        <v>304076</v>
      </c>
      <c r="ET11" s="10">
        <v>359943</v>
      </c>
      <c r="EU11" s="10">
        <v>251151</v>
      </c>
      <c r="EV11" s="10">
        <v>326684</v>
      </c>
      <c r="EW11" s="10">
        <v>146</v>
      </c>
      <c r="EX11" s="10">
        <v>603957</v>
      </c>
      <c r="EY11" s="10">
        <v>453160</v>
      </c>
      <c r="EZ11" s="10">
        <v>572877</v>
      </c>
      <c r="FA11" s="10">
        <v>585930</v>
      </c>
      <c r="FB11" s="31">
        <v>89062</v>
      </c>
      <c r="FC11" s="10">
        <v>1135608</v>
      </c>
      <c r="FD11" s="10">
        <v>-212969</v>
      </c>
      <c r="FE11" s="10">
        <v>341362</v>
      </c>
      <c r="FF11" s="10">
        <v>589356</v>
      </c>
      <c r="FG11" s="10">
        <v>-74283</v>
      </c>
      <c r="FH11" s="10">
        <v>291754</v>
      </c>
      <c r="FI11" s="10">
        <v>106764</v>
      </c>
      <c r="FJ11" s="10">
        <v>179451</v>
      </c>
      <c r="FK11" s="10">
        <v>206102</v>
      </c>
      <c r="FL11" s="10">
        <v>302137</v>
      </c>
      <c r="FM11" s="10">
        <v>-157389</v>
      </c>
      <c r="FN11" s="10">
        <v>82215</v>
      </c>
      <c r="FO11" s="10">
        <v>228823</v>
      </c>
      <c r="FP11" s="10">
        <v>-128673</v>
      </c>
      <c r="FQ11" s="10">
        <v>612447</v>
      </c>
      <c r="FR11" s="10">
        <v>445490</v>
      </c>
      <c r="FS11" s="10">
        <v>59959</v>
      </c>
      <c r="FT11" s="10">
        <v>298196</v>
      </c>
      <c r="FU11" s="10">
        <v>-281272</v>
      </c>
      <c r="FV11" s="10">
        <v>114147</v>
      </c>
      <c r="FW11" s="10">
        <v>160533</v>
      </c>
      <c r="FX11" s="10">
        <v>349378</v>
      </c>
      <c r="FY11" s="10">
        <v>-352818</v>
      </c>
      <c r="FZ11" s="10">
        <v>244640</v>
      </c>
      <c r="GA11" s="10">
        <v>502034</v>
      </c>
      <c r="GB11" s="10">
        <v>-151012</v>
      </c>
      <c r="GC11" s="10">
        <v>539391</v>
      </c>
      <c r="GD11" s="10">
        <v>345966</v>
      </c>
      <c r="GE11" s="10">
        <v>261372</v>
      </c>
      <c r="GF11" s="10">
        <v>71869</v>
      </c>
      <c r="GG11" s="10">
        <v>-110201</v>
      </c>
      <c r="GH11" s="10">
        <v>-277735</v>
      </c>
      <c r="GI11" s="10">
        <v>218149</v>
      </c>
      <c r="GJ11" s="10">
        <v>531593</v>
      </c>
      <c r="GK11" s="10">
        <v>80594</v>
      </c>
      <c r="GL11" s="10">
        <v>67627</v>
      </c>
      <c r="GM11" s="10">
        <v>255059</v>
      </c>
      <c r="GN11" s="10">
        <v>193545</v>
      </c>
      <c r="GO11" s="10">
        <v>159989.63369735994</v>
      </c>
      <c r="GP11" s="10">
        <v>184361.46674131986</v>
      </c>
      <c r="GQ11" s="10">
        <f>+[1]data!T26</f>
        <v>0</v>
      </c>
      <c r="GR11" s="10">
        <f>+[1]data!U26</f>
        <v>0</v>
      </c>
      <c r="GS11" s="10">
        <f>+[1]data!V26</f>
        <v>0</v>
      </c>
      <c r="GT11" s="10">
        <f>+[1]data!W26</f>
        <v>0</v>
      </c>
      <c r="GU11" s="10">
        <f>+[1]data!X26</f>
        <v>0</v>
      </c>
      <c r="GV11" s="10">
        <f>+[1]data!Y26</f>
        <v>0</v>
      </c>
      <c r="GW11" s="10">
        <f>+[1]data!Z26</f>
        <v>0</v>
      </c>
      <c r="GX11" s="10">
        <f>+[1]data!AA26</f>
        <v>0</v>
      </c>
      <c r="GY11" s="10">
        <f>+[1]data!AB26</f>
        <v>0</v>
      </c>
    </row>
    <row r="12" spans="1:207" ht="38.450000000000003" customHeight="1" x14ac:dyDescent="0.2">
      <c r="A12" s="44" t="s">
        <v>134</v>
      </c>
      <c r="B12" s="45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>
        <v>113863</v>
      </c>
      <c r="EQ12" s="10">
        <v>5584</v>
      </c>
      <c r="ER12" s="10">
        <v>181819</v>
      </c>
      <c r="ES12" s="10">
        <v>-6984</v>
      </c>
      <c r="ET12" s="10">
        <v>77532</v>
      </c>
      <c r="EU12" s="10">
        <v>-336440</v>
      </c>
      <c r="EV12" s="10">
        <v>-23380</v>
      </c>
      <c r="EW12" s="10">
        <v>65749</v>
      </c>
      <c r="EX12" s="10">
        <v>-405898</v>
      </c>
      <c r="EY12" s="10">
        <v>118338</v>
      </c>
      <c r="EZ12" s="10">
        <v>120963</v>
      </c>
      <c r="FA12" s="10">
        <v>-17294</v>
      </c>
      <c r="FB12" s="31">
        <v>209704</v>
      </c>
      <c r="FC12" s="10">
        <v>114442</v>
      </c>
      <c r="FD12" s="10">
        <v>85265</v>
      </c>
      <c r="FE12" s="10">
        <v>42844</v>
      </c>
      <c r="FF12" s="10">
        <v>146836</v>
      </c>
      <c r="FG12" s="10">
        <v>-19244</v>
      </c>
      <c r="FH12" s="10">
        <v>32578</v>
      </c>
      <c r="FI12" s="10">
        <v>65504</v>
      </c>
      <c r="FJ12" s="10">
        <v>112060</v>
      </c>
      <c r="FK12" s="10">
        <v>-113101</v>
      </c>
      <c r="FL12" s="10">
        <v>153192</v>
      </c>
      <c r="FM12" s="10">
        <v>-29543</v>
      </c>
      <c r="FN12" s="10">
        <v>145881</v>
      </c>
      <c r="FO12" s="10">
        <v>141319</v>
      </c>
      <c r="FP12" s="10">
        <v>341797</v>
      </c>
      <c r="FQ12" s="10">
        <v>163555</v>
      </c>
      <c r="FR12" s="10">
        <v>-77158</v>
      </c>
      <c r="FS12" s="10">
        <v>248645</v>
      </c>
      <c r="FT12" s="10">
        <v>-49580</v>
      </c>
      <c r="FU12" s="10">
        <v>-144662</v>
      </c>
      <c r="FV12" s="10">
        <v>-422270</v>
      </c>
      <c r="FW12" s="10">
        <v>-300294</v>
      </c>
      <c r="FX12" s="10">
        <v>-325314</v>
      </c>
      <c r="FY12" s="10">
        <v>220131</v>
      </c>
      <c r="FZ12" s="10">
        <v>482</v>
      </c>
      <c r="GA12" s="10">
        <v>156353</v>
      </c>
      <c r="GB12" s="10">
        <v>286150</v>
      </c>
      <c r="GC12" s="10">
        <v>94838</v>
      </c>
      <c r="GD12" s="10">
        <v>115386</v>
      </c>
      <c r="GE12" s="10">
        <v>185156</v>
      </c>
      <c r="GF12" s="10">
        <v>105101</v>
      </c>
      <c r="GG12" s="10">
        <v>346001</v>
      </c>
      <c r="GH12" s="10">
        <v>101827</v>
      </c>
      <c r="GI12" s="10">
        <v>128002</v>
      </c>
      <c r="GJ12" s="10">
        <v>-119571</v>
      </c>
      <c r="GK12" s="10">
        <v>42131</v>
      </c>
      <c r="GL12" s="10">
        <v>218065</v>
      </c>
      <c r="GM12" s="10">
        <v>52705</v>
      </c>
      <c r="GN12" s="10">
        <v>262440</v>
      </c>
      <c r="GO12" s="10">
        <v>279743.27943599992</v>
      </c>
      <c r="GP12" s="10">
        <v>206558.31898000021</v>
      </c>
      <c r="GQ12" s="10">
        <f>+[1]data!T27</f>
        <v>0</v>
      </c>
      <c r="GR12" s="10">
        <f>+[1]data!U27</f>
        <v>0</v>
      </c>
      <c r="GS12" s="10">
        <f>+[1]data!V27</f>
        <v>0</v>
      </c>
      <c r="GT12" s="10">
        <f>+[1]data!W27</f>
        <v>0</v>
      </c>
      <c r="GU12" s="10">
        <f>+[1]data!X27</f>
        <v>0</v>
      </c>
      <c r="GV12" s="10">
        <f>+[1]data!Y27</f>
        <v>0</v>
      </c>
      <c r="GW12" s="10">
        <f>+[1]data!Z27</f>
        <v>0</v>
      </c>
      <c r="GX12" s="10">
        <f>+[1]data!AA27</f>
        <v>0</v>
      </c>
      <c r="GY12" s="10">
        <f>+[1]data!AB27</f>
        <v>0</v>
      </c>
    </row>
    <row r="13" spans="1:207" ht="39" customHeight="1" x14ac:dyDescent="0.2">
      <c r="A13" s="54" t="s">
        <v>135</v>
      </c>
      <c r="B13" s="55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0</v>
      </c>
      <c r="ER13" s="10">
        <v>0</v>
      </c>
      <c r="ES13" s="10">
        <v>0</v>
      </c>
      <c r="ET13" s="10">
        <v>0</v>
      </c>
      <c r="EU13" s="10">
        <v>0</v>
      </c>
      <c r="EV13" s="10">
        <v>0</v>
      </c>
      <c r="EW13" s="10">
        <v>0</v>
      </c>
      <c r="EX13" s="10">
        <v>0</v>
      </c>
      <c r="EY13" s="10">
        <v>0</v>
      </c>
      <c r="EZ13" s="10">
        <v>0</v>
      </c>
      <c r="FA13" s="10">
        <v>0</v>
      </c>
      <c r="FB13" s="31">
        <v>0</v>
      </c>
      <c r="FC13" s="10">
        <v>0</v>
      </c>
      <c r="FD13" s="10">
        <v>0</v>
      </c>
      <c r="FE13" s="10">
        <v>0</v>
      </c>
      <c r="FF13" s="10">
        <v>0</v>
      </c>
      <c r="FG13" s="10">
        <v>0</v>
      </c>
      <c r="FH13" s="10">
        <v>0</v>
      </c>
      <c r="FI13" s="10">
        <v>0</v>
      </c>
      <c r="FJ13" s="10">
        <v>0</v>
      </c>
      <c r="FK13" s="10">
        <v>0</v>
      </c>
      <c r="FL13" s="10">
        <v>0</v>
      </c>
      <c r="FM13" s="10">
        <v>0</v>
      </c>
      <c r="FN13" s="10">
        <v>0</v>
      </c>
      <c r="FO13" s="10">
        <v>0</v>
      </c>
      <c r="FP13" s="10">
        <v>0</v>
      </c>
      <c r="FQ13" s="10">
        <v>0</v>
      </c>
      <c r="FR13" s="10">
        <v>0</v>
      </c>
      <c r="FS13" s="10">
        <v>0</v>
      </c>
      <c r="FT13" s="10">
        <v>0</v>
      </c>
      <c r="FU13" s="10">
        <v>0</v>
      </c>
      <c r="FV13" s="10">
        <v>0</v>
      </c>
      <c r="FW13" s="10">
        <v>0</v>
      </c>
      <c r="FX13" s="10">
        <v>0</v>
      </c>
      <c r="FY13" s="10">
        <v>0</v>
      </c>
      <c r="FZ13" s="10">
        <v>0</v>
      </c>
      <c r="GA13" s="10">
        <v>0</v>
      </c>
      <c r="GB13" s="10">
        <v>0</v>
      </c>
      <c r="GC13" s="10">
        <v>0</v>
      </c>
      <c r="GD13" s="10">
        <v>0</v>
      </c>
      <c r="GE13" s="10">
        <v>0</v>
      </c>
      <c r="GF13" s="10">
        <v>0</v>
      </c>
      <c r="GG13" s="10">
        <v>0</v>
      </c>
      <c r="GH13" s="10">
        <v>0</v>
      </c>
      <c r="GI13" s="10">
        <v>0</v>
      </c>
      <c r="GJ13" s="10">
        <v>0</v>
      </c>
      <c r="GK13" s="10">
        <v>0</v>
      </c>
      <c r="GL13" s="10">
        <v>0</v>
      </c>
      <c r="GM13" s="10">
        <v>0</v>
      </c>
      <c r="GN13" s="10">
        <v>0</v>
      </c>
      <c r="GO13" s="10">
        <v>8.277595043182372E-14</v>
      </c>
      <c r="GP13" s="10">
        <v>1.445412635803205E-14</v>
      </c>
      <c r="GQ13" s="10">
        <f>+[1]data!T28</f>
        <v>0</v>
      </c>
      <c r="GR13" s="10">
        <f>+[1]data!U28</f>
        <v>0</v>
      </c>
      <c r="GS13" s="10">
        <f>+[1]data!V28</f>
        <v>0</v>
      </c>
      <c r="GT13" s="10">
        <f>+[1]data!W28</f>
        <v>0</v>
      </c>
      <c r="GU13" s="10">
        <f>+[1]data!X28</f>
        <v>0</v>
      </c>
      <c r="GV13" s="10">
        <f>+[1]data!Y28</f>
        <v>0</v>
      </c>
      <c r="GW13" s="10">
        <f>+[1]data!Z28</f>
        <v>0</v>
      </c>
      <c r="GX13" s="10">
        <f>+[1]data!AA28</f>
        <v>0</v>
      </c>
      <c r="GY13" s="10">
        <f>+[1]data!AB28</f>
        <v>0</v>
      </c>
    </row>
    <row r="14" spans="1:207" ht="31.5" customHeight="1" x14ac:dyDescent="0.2">
      <c r="A14" s="44" t="s">
        <v>136</v>
      </c>
      <c r="B14" s="45"/>
      <c r="C14" s="9" t="s">
        <v>127</v>
      </c>
      <c r="D14" s="13">
        <v>-183200</v>
      </c>
      <c r="E14" s="13">
        <v>180200</v>
      </c>
      <c r="F14" s="13">
        <v>52400</v>
      </c>
      <c r="G14" s="13">
        <v>82899.999999999971</v>
      </c>
      <c r="H14" s="13">
        <v>-127199.99999999997</v>
      </c>
      <c r="I14" s="13">
        <v>21700</v>
      </c>
      <c r="J14" s="13">
        <v>16600</v>
      </c>
      <c r="K14" s="13">
        <v>69400</v>
      </c>
      <c r="L14" s="13">
        <v>29200</v>
      </c>
      <c r="M14" s="13">
        <v>46300</v>
      </c>
      <c r="N14" s="13">
        <v>-1231900</v>
      </c>
      <c r="O14" s="13">
        <v>-342100</v>
      </c>
      <c r="P14" s="13">
        <v>-45700</v>
      </c>
      <c r="Q14" s="13">
        <v>463400</v>
      </c>
      <c r="R14" s="13">
        <v>-1011600</v>
      </c>
      <c r="S14" s="13">
        <v>675299.99999999977</v>
      </c>
      <c r="T14" s="13">
        <v>-152099.99999999974</v>
      </c>
      <c r="U14" s="13">
        <v>340600.00000000012</v>
      </c>
      <c r="V14" s="13">
        <v>-453560.6562442006</v>
      </c>
      <c r="W14" s="13">
        <v>343760.65624420025</v>
      </c>
      <c r="X14" s="13">
        <v>-25074.615349374712</v>
      </c>
      <c r="Y14" s="13">
        <v>-30925.38465062459</v>
      </c>
      <c r="Z14" s="13">
        <v>69799.999999999651</v>
      </c>
      <c r="AA14" s="13">
        <v>-165800.00000000012</v>
      </c>
      <c r="AB14" s="13">
        <v>-401700</v>
      </c>
      <c r="AC14" s="13">
        <v>297500.00000000006</v>
      </c>
      <c r="AD14" s="13">
        <v>259667.38334642706</v>
      </c>
      <c r="AE14" s="13">
        <v>112897.1219967652</v>
      </c>
      <c r="AF14" s="13">
        <v>435.49465680768481</v>
      </c>
      <c r="AG14" s="13">
        <v>195300.00000000006</v>
      </c>
      <c r="AH14" s="13">
        <v>-116100.00000000006</v>
      </c>
      <c r="AI14" s="13">
        <v>165299.99999999994</v>
      </c>
      <c r="AJ14" s="13">
        <v>-2599.9999999998836</v>
      </c>
      <c r="AK14" s="13">
        <v>22499.999999999942</v>
      </c>
      <c r="AL14" s="13">
        <v>-11399.999999999942</v>
      </c>
      <c r="AM14" s="14">
        <v>-191100.00000000006</v>
      </c>
      <c r="AN14" s="10">
        <v>-8484.9000000001397</v>
      </c>
      <c r="AO14" s="10">
        <v>127473.3000000001</v>
      </c>
      <c r="AP14" s="10">
        <v>-676495.20000000019</v>
      </c>
      <c r="AQ14" s="10">
        <v>58906.800000000221</v>
      </c>
      <c r="AR14" s="10">
        <v>-363794.49999999994</v>
      </c>
      <c r="AS14" s="10">
        <v>1810445.1999999993</v>
      </c>
      <c r="AT14" s="10">
        <v>492395.19999999995</v>
      </c>
      <c r="AU14" s="10">
        <v>-227641.79999999865</v>
      </c>
      <c r="AV14" s="10">
        <v>-17438.100000000559</v>
      </c>
      <c r="AW14" s="10">
        <v>278022.24389114929</v>
      </c>
      <c r="AX14" s="10">
        <v>-306338.75138314953</v>
      </c>
      <c r="AY14" s="10">
        <v>1018680.8612040002</v>
      </c>
      <c r="AZ14" s="13">
        <v>-364432.49640699988</v>
      </c>
      <c r="BA14" s="13">
        <v>289639.96744700009</v>
      </c>
      <c r="BB14" s="13">
        <v>115246.69468399977</v>
      </c>
      <c r="BC14" s="13">
        <v>-413655.89730099961</v>
      </c>
      <c r="BD14" s="13">
        <v>183700.45202399965</v>
      </c>
      <c r="BE14" s="13">
        <v>406627.7512000018</v>
      </c>
      <c r="BF14" s="13">
        <v>-378210.13802000228</v>
      </c>
      <c r="BG14" s="13">
        <v>333811.03206900047</v>
      </c>
      <c r="BH14" s="13">
        <v>-241240.30520899763</v>
      </c>
      <c r="BI14" s="13">
        <v>-76316.686265999684</v>
      </c>
      <c r="BJ14" s="13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>
        <v>-123382</v>
      </c>
      <c r="EQ14" s="10">
        <v>343350</v>
      </c>
      <c r="ER14" s="10">
        <v>93673</v>
      </c>
      <c r="ES14" s="10">
        <v>314477</v>
      </c>
      <c r="ET14" s="10">
        <v>186777</v>
      </c>
      <c r="EU14" s="10">
        <v>-726780</v>
      </c>
      <c r="EV14" s="10">
        <v>-4009</v>
      </c>
      <c r="EW14" s="10">
        <v>188060</v>
      </c>
      <c r="EX14" s="10">
        <v>179750</v>
      </c>
      <c r="EY14" s="10">
        <v>-407553</v>
      </c>
      <c r="EZ14" s="10">
        <v>-876674</v>
      </c>
      <c r="FA14" s="10">
        <v>-240136</v>
      </c>
      <c r="FB14" s="31">
        <v>-500593</v>
      </c>
      <c r="FC14" s="10">
        <v>751508</v>
      </c>
      <c r="FD14" s="10">
        <v>-66297.32166100014</v>
      </c>
      <c r="FE14" s="10">
        <v>267135.11000199988</v>
      </c>
      <c r="FF14" s="10">
        <v>339286.11982200015</v>
      </c>
      <c r="FG14" s="10">
        <v>63651.962530998513</v>
      </c>
      <c r="FH14" s="10">
        <v>-67542.044698998332</v>
      </c>
      <c r="FI14" s="10">
        <v>220300.88955599628</v>
      </c>
      <c r="FJ14" s="10">
        <v>-206764.43683299422</v>
      </c>
      <c r="FK14" s="10">
        <v>35763.961707994342</v>
      </c>
      <c r="FL14" s="10">
        <v>-1660156.330482997</v>
      </c>
      <c r="FM14" s="10">
        <v>820805.24418199062</v>
      </c>
      <c r="FN14" s="10">
        <v>810575.29368600994</v>
      </c>
      <c r="FO14" s="10">
        <v>740515.0196999982</v>
      </c>
      <c r="FP14" s="10">
        <v>-362105.60001199972</v>
      </c>
      <c r="FQ14" s="10">
        <v>605035.95964099932</v>
      </c>
      <c r="FR14" s="10">
        <v>458117.00300300121</v>
      </c>
      <c r="FS14" s="10">
        <v>17561.654304997995</v>
      </c>
      <c r="FT14" s="10">
        <v>-139450.87213599868</v>
      </c>
      <c r="FU14" s="10">
        <v>-434800.01040199772</v>
      </c>
      <c r="FV14" s="10">
        <v>76877.804956996813</v>
      </c>
      <c r="FW14" s="10">
        <v>332084.4032099992</v>
      </c>
      <c r="FX14" s="10">
        <v>-211376.45130199566</v>
      </c>
      <c r="FY14" s="10">
        <v>8415.9530849941075</v>
      </c>
      <c r="FZ14" s="10">
        <v>100634.76212500036</v>
      </c>
      <c r="GA14" s="10">
        <v>335378.98087799922</v>
      </c>
      <c r="GB14" s="10">
        <v>-1310221.4647140005</v>
      </c>
      <c r="GC14" s="10">
        <v>1010882.3293949994</v>
      </c>
      <c r="GD14" s="10">
        <v>-102243.43543399964</v>
      </c>
      <c r="GE14" s="10">
        <v>132186.55940299854</v>
      </c>
      <c r="GF14" s="10">
        <v>-186802.17272600159</v>
      </c>
      <c r="GG14" s="10">
        <v>-138904.55900699645</v>
      </c>
      <c r="GH14" s="10">
        <v>232181.90465700626</v>
      </c>
      <c r="GI14" s="10">
        <v>50528.442266985774</v>
      </c>
      <c r="GJ14" s="10">
        <v>-1300463.8197369836</v>
      </c>
      <c r="GK14" s="10">
        <v>99936.610783997923</v>
      </c>
      <c r="GL14" s="10">
        <v>322358.9156460017</v>
      </c>
      <c r="GM14" s="10">
        <v>-159992.82307499647</v>
      </c>
      <c r="GN14" s="10">
        <v>-2001798.2731410004</v>
      </c>
      <c r="GO14" s="10">
        <v>1306179.7508076401</v>
      </c>
      <c r="GP14" s="10">
        <v>408478.60117268038</v>
      </c>
      <c r="GQ14" s="10">
        <f>+[1]data!T29</f>
        <v>0</v>
      </c>
      <c r="GR14" s="10">
        <f>+[1]data!U29</f>
        <v>0</v>
      </c>
      <c r="GS14" s="10">
        <f>+[1]data!V29</f>
        <v>0</v>
      </c>
      <c r="GT14" s="10">
        <f>+[1]data!W29</f>
        <v>0</v>
      </c>
      <c r="GU14" s="10">
        <f>+[1]data!X29</f>
        <v>0</v>
      </c>
      <c r="GV14" s="10">
        <f>+[1]data!Y29</f>
        <v>0</v>
      </c>
      <c r="GW14" s="10">
        <f>+[1]data!Z29</f>
        <v>0</v>
      </c>
      <c r="GX14" s="10">
        <f>+[1]data!AA29</f>
        <v>0</v>
      </c>
      <c r="GY14" s="10">
        <f>+[1]data!AB29</f>
        <v>0</v>
      </c>
    </row>
    <row r="15" spans="1:207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/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v>0</v>
      </c>
      <c r="EO15" s="20">
        <v>0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EZ15" s="20">
        <v>0</v>
      </c>
      <c r="FA15" s="20">
        <v>0</v>
      </c>
      <c r="FB15" s="20">
        <v>0</v>
      </c>
      <c r="FC15" s="20">
        <v>0</v>
      </c>
      <c r="FD15" s="20">
        <f t="shared" ref="FD15" si="0">FD9+FD10+FD14-FD8</f>
        <v>0</v>
      </c>
      <c r="FE15" s="20">
        <f>FE9+FE10+FE14-FE8</f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f t="shared" ref="FL15:FM15" si="1">FL9+FL10+FL14-FL8</f>
        <v>0</v>
      </c>
      <c r="FM15" s="20">
        <f t="shared" si="1"/>
        <v>0</v>
      </c>
      <c r="FN15" s="20">
        <v>0</v>
      </c>
      <c r="FO15" s="20">
        <v>0</v>
      </c>
      <c r="FP15" s="34">
        <f t="shared" ref="FP15" si="2">FP9+FP10+FP14-FP8</f>
        <v>0</v>
      </c>
      <c r="FQ15" s="34">
        <f>FQ9+FQ10+FQ14-FQ8</f>
        <v>0</v>
      </c>
      <c r="FR15" s="34">
        <v>0</v>
      </c>
      <c r="FS15" s="34">
        <v>0</v>
      </c>
      <c r="FT15" s="34">
        <v>0</v>
      </c>
      <c r="FU15" s="34">
        <v>0</v>
      </c>
      <c r="FV15" s="34">
        <v>0</v>
      </c>
      <c r="FW15" s="34">
        <v>0</v>
      </c>
      <c r="FX15" s="34">
        <v>0</v>
      </c>
      <c r="FY15" s="34">
        <f t="shared" ref="FY15" si="3">FY9+FY10+FY14-FY8</f>
        <v>0</v>
      </c>
      <c r="FZ15" s="34">
        <v>0</v>
      </c>
      <c r="GA15" s="35">
        <v>0</v>
      </c>
      <c r="GB15" s="34">
        <v>0</v>
      </c>
      <c r="GC15" s="34">
        <v>0</v>
      </c>
      <c r="GD15" s="34">
        <v>0</v>
      </c>
      <c r="GE15" s="34">
        <v>0</v>
      </c>
      <c r="GF15" s="34">
        <v>0</v>
      </c>
      <c r="GG15" s="34">
        <v>0</v>
      </c>
      <c r="GH15" s="34">
        <v>0</v>
      </c>
      <c r="GI15" s="34">
        <v>0</v>
      </c>
      <c r="GJ15" s="34">
        <v>0</v>
      </c>
      <c r="GK15" s="34">
        <v>0</v>
      </c>
      <c r="GL15" s="34">
        <v>0</v>
      </c>
      <c r="GM15" s="35">
        <v>0</v>
      </c>
      <c r="GN15" s="20">
        <v>0</v>
      </c>
      <c r="GO15" s="20">
        <v>0</v>
      </c>
      <c r="GP15" s="20">
        <v>0</v>
      </c>
      <c r="GQ15" s="20">
        <f t="shared" ref="GQ15" si="4">GQ9+GQ10+GQ14-GQ8</f>
        <v>0</v>
      </c>
      <c r="GR15" s="20">
        <f>GR9+GR10+GR14-GR8</f>
        <v>0</v>
      </c>
      <c r="GS15" s="20">
        <f>GS9+GS10+GS14-GS8</f>
        <v>0</v>
      </c>
      <c r="GT15" s="20">
        <f>GT9+GT10+GT14-GT8</f>
        <v>0</v>
      </c>
      <c r="GU15" s="20">
        <f t="shared" ref="GU15" si="5">GU9+GU10+GU14-GU8</f>
        <v>0</v>
      </c>
      <c r="GV15" s="20">
        <f>GV9+GV10+GV14-GV8</f>
        <v>0</v>
      </c>
      <c r="GW15" s="20">
        <f>GW9+GW10+GW14-GW8</f>
        <v>0</v>
      </c>
      <c r="GX15" s="20">
        <f>GX9+GX10+GX14-GX8</f>
        <v>0</v>
      </c>
      <c r="GY15" s="35">
        <f>GY9+GY10+GY14-GY8</f>
        <v>0</v>
      </c>
    </row>
    <row r="16" spans="1:207" ht="22.15" customHeight="1" x14ac:dyDescent="0.2">
      <c r="A16" s="56" t="s">
        <v>0</v>
      </c>
      <c r="B16" s="57"/>
      <c r="C16" s="5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33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33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33"/>
    </row>
    <row r="17" spans="1:207" ht="44.45" customHeight="1" x14ac:dyDescent="0.2">
      <c r="A17" s="58" t="s">
        <v>1</v>
      </c>
      <c r="B17" s="59"/>
      <c r="C17" s="3" t="s">
        <v>2</v>
      </c>
      <c r="D17" s="39" t="s">
        <v>137</v>
      </c>
      <c r="E17" s="42"/>
      <c r="F17" s="42"/>
      <c r="G17" s="42"/>
      <c r="H17" s="42"/>
      <c r="I17" s="43"/>
      <c r="J17" s="39" t="s">
        <v>137</v>
      </c>
      <c r="K17" s="42"/>
      <c r="L17" s="42"/>
      <c r="M17" s="42"/>
      <c r="N17" s="42"/>
      <c r="O17" s="43"/>
      <c r="P17" s="39" t="s">
        <v>137</v>
      </c>
      <c r="Q17" s="42"/>
      <c r="R17" s="42"/>
      <c r="S17" s="42"/>
      <c r="T17" s="42"/>
      <c r="U17" s="43"/>
      <c r="V17" s="39" t="s">
        <v>137</v>
      </c>
      <c r="W17" s="42"/>
      <c r="X17" s="42"/>
      <c r="Y17" s="42"/>
      <c r="Z17" s="42"/>
      <c r="AA17" s="43"/>
      <c r="AB17" s="39" t="s">
        <v>137</v>
      </c>
      <c r="AC17" s="42"/>
      <c r="AD17" s="42"/>
      <c r="AE17" s="42"/>
      <c r="AF17" s="42"/>
      <c r="AG17" s="43"/>
      <c r="AH17" s="39" t="s">
        <v>137</v>
      </c>
      <c r="AI17" s="42"/>
      <c r="AJ17" s="42"/>
      <c r="AK17" s="42"/>
      <c r="AL17" s="42"/>
      <c r="AM17" s="43"/>
      <c r="AN17" s="39" t="s">
        <v>137</v>
      </c>
      <c r="AO17" s="42"/>
      <c r="AP17" s="42"/>
      <c r="AQ17" s="42"/>
      <c r="AR17" s="42"/>
      <c r="AS17" s="43"/>
      <c r="AT17" s="39" t="s">
        <v>137</v>
      </c>
      <c r="AU17" s="42"/>
      <c r="AV17" s="42"/>
      <c r="AW17" s="42"/>
      <c r="AX17" s="42"/>
      <c r="AY17" s="43"/>
      <c r="AZ17" s="39" t="s">
        <v>137</v>
      </c>
      <c r="BA17" s="42"/>
      <c r="BB17" s="42"/>
      <c r="BC17" s="42"/>
      <c r="BD17" s="42"/>
      <c r="BE17" s="43"/>
      <c r="BF17" s="39" t="s">
        <v>137</v>
      </c>
      <c r="BG17" s="42"/>
      <c r="BH17" s="42"/>
      <c r="BI17" s="42"/>
      <c r="BJ17" s="42"/>
      <c r="BK17" s="43"/>
      <c r="BL17" s="39" t="s">
        <v>137</v>
      </c>
      <c r="BM17" s="42"/>
      <c r="BN17" s="42"/>
      <c r="BO17" s="42"/>
      <c r="BP17" s="42"/>
      <c r="BQ17" s="43"/>
      <c r="BR17" s="39" t="s">
        <v>137</v>
      </c>
      <c r="BS17" s="42"/>
      <c r="BT17" s="42"/>
      <c r="BU17" s="42"/>
      <c r="BV17" s="42"/>
      <c r="BW17" s="43"/>
      <c r="BX17" s="39" t="s">
        <v>137</v>
      </c>
      <c r="BY17" s="42"/>
      <c r="BZ17" s="42"/>
      <c r="CA17" s="42"/>
      <c r="CB17" s="42"/>
      <c r="CC17" s="43"/>
      <c r="CD17" s="39" t="s">
        <v>137</v>
      </c>
      <c r="CE17" s="42"/>
      <c r="CF17" s="42"/>
      <c r="CG17" s="42"/>
      <c r="CH17" s="42"/>
      <c r="CI17" s="43"/>
      <c r="CJ17" s="39" t="s">
        <v>137</v>
      </c>
      <c r="CK17" s="42"/>
      <c r="CL17" s="42"/>
      <c r="CM17" s="42"/>
      <c r="CN17" s="42"/>
      <c r="CO17" s="43"/>
      <c r="CP17" s="39" t="s">
        <v>137</v>
      </c>
      <c r="CQ17" s="42"/>
      <c r="CR17" s="42"/>
      <c r="CS17" s="42"/>
      <c r="CT17" s="42"/>
      <c r="CU17" s="43"/>
      <c r="CV17" s="39" t="s">
        <v>137</v>
      </c>
      <c r="CW17" s="42"/>
      <c r="CX17" s="42"/>
      <c r="CY17" s="42"/>
      <c r="CZ17" s="42"/>
      <c r="DA17" s="43"/>
      <c r="DB17" s="39" t="s">
        <v>137</v>
      </c>
      <c r="DC17" s="40"/>
      <c r="DD17" s="40"/>
      <c r="DE17" s="40"/>
      <c r="DF17" s="40"/>
      <c r="DG17" s="40"/>
      <c r="DH17" s="39" t="s">
        <v>137</v>
      </c>
      <c r="DI17" s="40"/>
      <c r="DJ17" s="40"/>
      <c r="DK17" s="40"/>
      <c r="DL17" s="40"/>
      <c r="DM17" s="40"/>
      <c r="DN17" s="39" t="s">
        <v>137</v>
      </c>
      <c r="DO17" s="40"/>
      <c r="DP17" s="40"/>
      <c r="DQ17" s="40"/>
      <c r="DR17" s="40"/>
      <c r="DS17" s="40"/>
      <c r="DT17" s="39" t="s">
        <v>137</v>
      </c>
      <c r="DU17" s="40"/>
      <c r="DV17" s="40"/>
      <c r="DW17" s="40"/>
      <c r="DX17" s="40"/>
      <c r="DY17" s="40"/>
      <c r="DZ17" s="39" t="s">
        <v>137</v>
      </c>
      <c r="EA17" s="40"/>
      <c r="EB17" s="40"/>
      <c r="EC17" s="40"/>
      <c r="ED17" s="40"/>
      <c r="EE17" s="40"/>
      <c r="EF17" s="39" t="s">
        <v>137</v>
      </c>
      <c r="EG17" s="40"/>
      <c r="EH17" s="40"/>
      <c r="EI17" s="40"/>
      <c r="EJ17" s="40"/>
      <c r="EK17" s="40"/>
      <c r="EL17" s="39" t="s">
        <v>137</v>
      </c>
      <c r="EM17" s="40"/>
      <c r="EN17" s="40"/>
      <c r="EO17" s="40"/>
      <c r="EP17" s="40"/>
      <c r="EQ17" s="40"/>
      <c r="ER17" s="39" t="s">
        <v>137</v>
      </c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1"/>
      <c r="FD17" s="39" t="s">
        <v>137</v>
      </c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39" t="s">
        <v>137</v>
      </c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1"/>
      <c r="GB17" s="39" t="s">
        <v>137</v>
      </c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1"/>
      <c r="GN17" s="39" t="s">
        <v>137</v>
      </c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1"/>
    </row>
    <row r="18" spans="1:207" ht="51.6" customHeight="1" x14ac:dyDescent="0.2">
      <c r="A18" s="46" t="s">
        <v>4</v>
      </c>
      <c r="B18" s="47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472</v>
      </c>
      <c r="DO18" s="5" t="s">
        <v>473</v>
      </c>
      <c r="DP18" s="5" t="s">
        <v>474</v>
      </c>
      <c r="DQ18" s="5" t="s">
        <v>475</v>
      </c>
      <c r="DR18" s="5" t="s">
        <v>476</v>
      </c>
      <c r="DS18" s="5" t="s">
        <v>477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523</v>
      </c>
      <c r="DZ18" s="5" t="s">
        <v>512</v>
      </c>
      <c r="EA18" s="5" t="s">
        <v>513</v>
      </c>
      <c r="EB18" s="5" t="s">
        <v>514</v>
      </c>
      <c r="EC18" s="5" t="s">
        <v>515</v>
      </c>
      <c r="ED18" s="5" t="s">
        <v>516</v>
      </c>
      <c r="EE18" s="5" t="s">
        <v>517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  <c r="ER18" s="5" t="s">
        <v>576</v>
      </c>
      <c r="ES18" s="5" t="s">
        <v>600</v>
      </c>
      <c r="ET18" s="5" t="s">
        <v>602</v>
      </c>
      <c r="EU18" s="5" t="s">
        <v>604</v>
      </c>
      <c r="EV18" s="5" t="s">
        <v>606</v>
      </c>
      <c r="EW18" s="5" t="s">
        <v>608</v>
      </c>
      <c r="EX18" s="5" t="s">
        <v>610</v>
      </c>
      <c r="EY18" s="5" t="s">
        <v>612</v>
      </c>
      <c r="EZ18" s="5" t="s">
        <v>614</v>
      </c>
      <c r="FA18" s="5" t="s">
        <v>616</v>
      </c>
      <c r="FB18" s="5" t="s">
        <v>618</v>
      </c>
      <c r="FC18" s="5" t="s">
        <v>620</v>
      </c>
      <c r="FD18" s="5" t="s">
        <v>622</v>
      </c>
      <c r="FE18" s="5" t="s">
        <v>646</v>
      </c>
      <c r="FF18" s="5" t="s">
        <v>647</v>
      </c>
      <c r="FG18" s="5" t="s">
        <v>648</v>
      </c>
      <c r="FH18" s="5" t="s">
        <v>649</v>
      </c>
      <c r="FI18" s="5" t="s">
        <v>650</v>
      </c>
      <c r="FJ18" s="5" t="s">
        <v>651</v>
      </c>
      <c r="FK18" s="5" t="s">
        <v>652</v>
      </c>
      <c r="FL18" s="5" t="s">
        <v>653</v>
      </c>
      <c r="FM18" s="5" t="s">
        <v>654</v>
      </c>
      <c r="FN18" s="5" t="s">
        <v>655</v>
      </c>
      <c r="FO18" s="5" t="s">
        <v>656</v>
      </c>
      <c r="FP18" s="5" t="s">
        <v>668</v>
      </c>
      <c r="FQ18" s="5" t="s">
        <v>692</v>
      </c>
      <c r="FR18" s="5" t="s">
        <v>694</v>
      </c>
      <c r="FS18" s="5" t="s">
        <v>696</v>
      </c>
      <c r="FT18" s="5" t="s">
        <v>698</v>
      </c>
      <c r="FU18" s="5" t="s">
        <v>700</v>
      </c>
      <c r="FV18" s="5" t="s">
        <v>702</v>
      </c>
      <c r="FW18" s="5" t="s">
        <v>704</v>
      </c>
      <c r="FX18" s="5" t="s">
        <v>706</v>
      </c>
      <c r="FY18" s="5" t="s">
        <v>708</v>
      </c>
      <c r="FZ18" s="5" t="s">
        <v>710</v>
      </c>
      <c r="GA18" s="5" t="s">
        <v>712</v>
      </c>
      <c r="GB18" s="5" t="s">
        <v>714</v>
      </c>
      <c r="GC18" s="5" t="s">
        <v>737</v>
      </c>
      <c r="GD18" s="5" t="s">
        <v>738</v>
      </c>
      <c r="GE18" s="5" t="s">
        <v>739</v>
      </c>
      <c r="GF18" s="5" t="s">
        <v>740</v>
      </c>
      <c r="GG18" s="5" t="s">
        <v>741</v>
      </c>
      <c r="GH18" s="5" t="s">
        <v>742</v>
      </c>
      <c r="GI18" s="5" t="s">
        <v>743</v>
      </c>
      <c r="GJ18" s="5" t="s">
        <v>744</v>
      </c>
      <c r="GK18" s="5" t="s">
        <v>745</v>
      </c>
      <c r="GL18" s="5" t="s">
        <v>746</v>
      </c>
      <c r="GM18" s="5" t="s">
        <v>747</v>
      </c>
      <c r="GN18" s="5" t="s">
        <v>759</v>
      </c>
      <c r="GO18" s="5" t="s">
        <v>783</v>
      </c>
      <c r="GP18" s="5" t="s">
        <v>784</v>
      </c>
      <c r="GQ18" s="5" t="s">
        <v>785</v>
      </c>
      <c r="GR18" s="5" t="s">
        <v>786</v>
      </c>
      <c r="GS18" s="5" t="s">
        <v>787</v>
      </c>
      <c r="GT18" s="5" t="s">
        <v>788</v>
      </c>
      <c r="GU18" s="5" t="s">
        <v>789</v>
      </c>
      <c r="GV18" s="5" t="s">
        <v>790</v>
      </c>
      <c r="GW18" s="5" t="s">
        <v>791</v>
      </c>
      <c r="GX18" s="5" t="s">
        <v>792</v>
      </c>
      <c r="GY18" s="5" t="s">
        <v>793</v>
      </c>
    </row>
    <row r="19" spans="1:207" ht="46.9" customHeight="1" x14ac:dyDescent="0.2">
      <c r="A19" s="48" t="s">
        <v>65</v>
      </c>
      <c r="B19" s="47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478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485</v>
      </c>
      <c r="DU19" s="7" t="s">
        <v>518</v>
      </c>
      <c r="DV19" s="7" t="s">
        <v>519</v>
      </c>
      <c r="DW19" s="7" t="s">
        <v>520</v>
      </c>
      <c r="DX19" s="7" t="s">
        <v>521</v>
      </c>
      <c r="DY19" s="7" t="s">
        <v>522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  <c r="ER19" s="8" t="s">
        <v>577</v>
      </c>
      <c r="ES19" s="7" t="s">
        <v>601</v>
      </c>
      <c r="ET19" s="7" t="s">
        <v>603</v>
      </c>
      <c r="EU19" s="7" t="s">
        <v>605</v>
      </c>
      <c r="EV19" s="7" t="s">
        <v>607</v>
      </c>
      <c r="EW19" s="7" t="s">
        <v>609</v>
      </c>
      <c r="EX19" s="7" t="s">
        <v>611</v>
      </c>
      <c r="EY19" s="7" t="s">
        <v>613</v>
      </c>
      <c r="EZ19" s="7" t="s">
        <v>615</v>
      </c>
      <c r="FA19" s="7" t="s">
        <v>617</v>
      </c>
      <c r="FB19" s="8" t="s">
        <v>619</v>
      </c>
      <c r="FC19" s="8" t="s">
        <v>621</v>
      </c>
      <c r="FD19" s="8" t="s">
        <v>634</v>
      </c>
      <c r="FE19" s="7" t="s">
        <v>657</v>
      </c>
      <c r="FF19" s="7" t="s">
        <v>658</v>
      </c>
      <c r="FG19" s="7" t="s">
        <v>659</v>
      </c>
      <c r="FH19" s="7" t="s">
        <v>660</v>
      </c>
      <c r="FI19" s="7" t="s">
        <v>661</v>
      </c>
      <c r="FJ19" s="7" t="s">
        <v>662</v>
      </c>
      <c r="FK19" s="7" t="s">
        <v>663</v>
      </c>
      <c r="FL19" s="7" t="s">
        <v>664</v>
      </c>
      <c r="FM19" s="7" t="s">
        <v>665</v>
      </c>
      <c r="FN19" s="8" t="s">
        <v>666</v>
      </c>
      <c r="FO19" s="8" t="s">
        <v>667</v>
      </c>
      <c r="FP19" s="8" t="s">
        <v>669</v>
      </c>
      <c r="FQ19" s="7" t="s">
        <v>693</v>
      </c>
      <c r="FR19" s="7" t="s">
        <v>695</v>
      </c>
      <c r="FS19" s="7" t="s">
        <v>697</v>
      </c>
      <c r="FT19" s="7" t="s">
        <v>699</v>
      </c>
      <c r="FU19" s="7" t="s">
        <v>701</v>
      </c>
      <c r="FV19" s="7" t="s">
        <v>703</v>
      </c>
      <c r="FW19" s="7" t="s">
        <v>705</v>
      </c>
      <c r="FX19" s="7" t="s">
        <v>707</v>
      </c>
      <c r="FY19" s="7" t="s">
        <v>709</v>
      </c>
      <c r="FZ19" s="8" t="s">
        <v>711</v>
      </c>
      <c r="GA19" s="8" t="s">
        <v>713</v>
      </c>
      <c r="GB19" s="8" t="s">
        <v>719</v>
      </c>
      <c r="GC19" s="7" t="s">
        <v>748</v>
      </c>
      <c r="GD19" s="7" t="s">
        <v>749</v>
      </c>
      <c r="GE19" s="7" t="s">
        <v>750</v>
      </c>
      <c r="GF19" s="7" t="s">
        <v>751</v>
      </c>
      <c r="GG19" s="7" t="s">
        <v>752</v>
      </c>
      <c r="GH19" s="7" t="s">
        <v>753</v>
      </c>
      <c r="GI19" s="7" t="s">
        <v>754</v>
      </c>
      <c r="GJ19" s="7" t="s">
        <v>755</v>
      </c>
      <c r="GK19" s="7" t="s">
        <v>756</v>
      </c>
      <c r="GL19" s="8" t="s">
        <v>757</v>
      </c>
      <c r="GM19" s="8" t="s">
        <v>758</v>
      </c>
      <c r="GN19" s="8" t="s">
        <v>771</v>
      </c>
      <c r="GO19" s="7" t="s">
        <v>794</v>
      </c>
      <c r="GP19" s="7" t="s">
        <v>795</v>
      </c>
      <c r="GQ19" s="7" t="s">
        <v>796</v>
      </c>
      <c r="GR19" s="7" t="s">
        <v>797</v>
      </c>
      <c r="GS19" s="7" t="s">
        <v>798</v>
      </c>
      <c r="GT19" s="7" t="s">
        <v>799</v>
      </c>
      <c r="GU19" s="7" t="s">
        <v>800</v>
      </c>
      <c r="GV19" s="7" t="s">
        <v>801</v>
      </c>
      <c r="GW19" s="7" t="s">
        <v>802</v>
      </c>
      <c r="GX19" s="8" t="s">
        <v>803</v>
      </c>
      <c r="GY19" s="8" t="s">
        <v>804</v>
      </c>
    </row>
    <row r="20" spans="1:207" ht="35.450000000000003" customHeight="1" x14ac:dyDescent="0.2">
      <c r="A20" s="49" t="s">
        <v>126</v>
      </c>
      <c r="B20" s="45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>
        <v>19135086</v>
      </c>
      <c r="EQ20" s="10">
        <v>21440122</v>
      </c>
      <c r="ER20" s="10">
        <v>2051991</v>
      </c>
      <c r="ES20" s="10">
        <v>3560753</v>
      </c>
      <c r="ET20" s="10">
        <v>5290674</v>
      </c>
      <c r="EU20" s="10">
        <v>7480269</v>
      </c>
      <c r="EV20" s="10">
        <v>9039948</v>
      </c>
      <c r="EW20" s="10">
        <v>10684475</v>
      </c>
      <c r="EX20" s="10">
        <v>12503415</v>
      </c>
      <c r="EY20" s="10">
        <v>14262374</v>
      </c>
      <c r="EZ20" s="10">
        <v>16189729</v>
      </c>
      <c r="FA20" s="10">
        <v>18247348</v>
      </c>
      <c r="FB20" s="10">
        <v>19859102</v>
      </c>
      <c r="FC20" s="10">
        <v>22865417</v>
      </c>
      <c r="FD20" s="10">
        <v>2254869.8637270001</v>
      </c>
      <c r="FE20" s="10">
        <v>3908833.6717609996</v>
      </c>
      <c r="FF20" s="10">
        <v>5808879.9599719997</v>
      </c>
      <c r="FG20" s="10">
        <v>7873799.9821370002</v>
      </c>
      <c r="FH20" s="10">
        <v>9730321.9813160002</v>
      </c>
      <c r="FI20" s="10">
        <v>11640922.007953001</v>
      </c>
      <c r="FJ20" s="10">
        <v>13875329.79809</v>
      </c>
      <c r="FK20" s="10">
        <v>15819879.002668001</v>
      </c>
      <c r="FL20" s="10">
        <v>17888579.666391</v>
      </c>
      <c r="FM20" s="10">
        <v>19977700.094289005</v>
      </c>
      <c r="FN20" s="10">
        <v>22167289.650751002</v>
      </c>
      <c r="FO20" s="10">
        <v>24994443.583336003</v>
      </c>
      <c r="FP20" s="10">
        <v>2774721.2608059999</v>
      </c>
      <c r="FQ20" s="10">
        <v>4630078.2725050002</v>
      </c>
      <c r="FR20" s="10">
        <v>7057605.1924729999</v>
      </c>
      <c r="FS20" s="10">
        <v>9824584.7470859997</v>
      </c>
      <c r="FT20" s="10">
        <v>12200649.548380999</v>
      </c>
      <c r="FU20" s="10">
        <v>14424609.732551998</v>
      </c>
      <c r="FV20" s="10">
        <v>17015463.924133997</v>
      </c>
      <c r="FW20" s="10">
        <v>19183448.508757003</v>
      </c>
      <c r="FX20" s="10">
        <v>21665146.916442998</v>
      </c>
      <c r="FY20" s="10">
        <v>24428931.587556005</v>
      </c>
      <c r="FZ20" s="10">
        <v>26836296.087296005</v>
      </c>
      <c r="GA20" s="10">
        <v>29786115.196312997</v>
      </c>
      <c r="GB20" s="10">
        <v>2841029.8122419999</v>
      </c>
      <c r="GC20" s="10">
        <v>5363424.0702050002</v>
      </c>
      <c r="GD20" s="10">
        <v>8398036.1948590018</v>
      </c>
      <c r="GE20" s="10">
        <v>11375426.707029</v>
      </c>
      <c r="GF20" s="10">
        <v>14380246.192726001</v>
      </c>
      <c r="GG20" s="10">
        <v>17790762.644887999</v>
      </c>
      <c r="GH20" s="10">
        <f>+[1]data!K5</f>
        <v>20642910.670636997</v>
      </c>
      <c r="GI20" s="10">
        <v>23040938.401760001</v>
      </c>
      <c r="GJ20" s="10">
        <v>25815099.471240997</v>
      </c>
      <c r="GK20" s="10">
        <v>28821948.033238992</v>
      </c>
      <c r="GL20" s="10">
        <v>31663470.646441996</v>
      </c>
      <c r="GM20" s="10">
        <v>36515740.995571993</v>
      </c>
      <c r="GN20" s="10">
        <v>3321792.0225400003</v>
      </c>
      <c r="GO20" s="10">
        <v>5974869.0430159997</v>
      </c>
      <c r="GP20" s="10">
        <v>9015401.1276930012</v>
      </c>
      <c r="GQ20" s="10">
        <f>+[1]data!T5</f>
        <v>0</v>
      </c>
      <c r="GR20" s="10">
        <f>+[1]data!U5</f>
        <v>0</v>
      </c>
      <c r="GS20" s="10">
        <f>+[1]data!V5</f>
        <v>0</v>
      </c>
      <c r="GT20" s="10">
        <f>+[1]data!W5</f>
        <v>0</v>
      </c>
      <c r="GU20" s="10">
        <f>+[1]data!X5</f>
        <v>0</v>
      </c>
      <c r="GV20" s="10">
        <f>+[1]data!Y5</f>
        <v>0</v>
      </c>
      <c r="GW20" s="10">
        <f>+[1]data!Z5</f>
        <v>0</v>
      </c>
      <c r="GX20" s="10">
        <f>+[1]data!AA5</f>
        <v>0</v>
      </c>
      <c r="GY20" s="10">
        <f>+[1]data!AB5</f>
        <v>0</v>
      </c>
    </row>
    <row r="21" spans="1:207" ht="39.6" customHeight="1" x14ac:dyDescent="0.2">
      <c r="A21" s="49" t="s">
        <v>128</v>
      </c>
      <c r="B21" s="45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>
        <v>19901375</v>
      </c>
      <c r="EQ21" s="10">
        <v>22659156</v>
      </c>
      <c r="ER21" s="10">
        <v>1961554</v>
      </c>
      <c r="ES21" s="10">
        <v>3815346</v>
      </c>
      <c r="ET21" s="10">
        <v>6122563</v>
      </c>
      <c r="EU21" s="10">
        <v>8207689</v>
      </c>
      <c r="EV21" s="10">
        <v>10091466</v>
      </c>
      <c r="EW21" s="10">
        <v>12521469</v>
      </c>
      <c r="EX21" s="10">
        <v>14668367</v>
      </c>
      <c r="EY21" s="10">
        <v>16523667</v>
      </c>
      <c r="EZ21" s="10">
        <v>18459997</v>
      </c>
      <c r="FA21" s="10">
        <v>20851510</v>
      </c>
      <c r="FB21" s="10">
        <v>23157188</v>
      </c>
      <c r="FC21" s="10">
        <v>28413986</v>
      </c>
      <c r="FD21" s="10">
        <v>2056084.5420659999</v>
      </c>
      <c r="FE21" s="10">
        <v>4448527.4601019993</v>
      </c>
      <c r="FF21" s="10">
        <v>6952963.8681349996</v>
      </c>
      <c r="FG21" s="10">
        <v>8917359.8528309986</v>
      </c>
      <c r="FH21" s="10">
        <v>11042874.807311</v>
      </c>
      <c r="FI21" s="10">
        <v>13345449.723503998</v>
      </c>
      <c r="FJ21" s="10">
        <v>15679059.076808002</v>
      </c>
      <c r="FK21" s="10">
        <v>17720597.243093997</v>
      </c>
      <c r="FL21" s="10">
        <v>20180596.576334</v>
      </c>
      <c r="FM21" s="10">
        <v>22899860.248413995</v>
      </c>
      <c r="FN21" s="10">
        <v>26098549.098562002</v>
      </c>
      <c r="FO21" s="10">
        <v>30095912.050847001</v>
      </c>
      <c r="FP21" s="10">
        <v>2623429.6607940001</v>
      </c>
      <c r="FQ21" s="10">
        <v>6063736.6321339998</v>
      </c>
      <c r="FR21" s="10">
        <v>9366998.5551050007</v>
      </c>
      <c r="FS21" s="10">
        <v>12460143.764022999</v>
      </c>
      <c r="FT21" s="10">
        <v>14937650.693181999</v>
      </c>
      <c r="FU21" s="10">
        <v>17316861.866951</v>
      </c>
      <c r="FV21" s="10">
        <v>19651991.863489997</v>
      </c>
      <c r="FW21" s="10">
        <v>22056177.851323001</v>
      </c>
      <c r="FX21" s="10">
        <v>24356841.807707001</v>
      </c>
      <c r="FY21" s="10">
        <v>27019283.431905001</v>
      </c>
      <c r="FZ21" s="10">
        <v>30302699.693770003</v>
      </c>
      <c r="GA21" s="10">
        <v>34539469.783664994</v>
      </c>
      <c r="GB21" s="10">
        <v>2984632.3475279994</v>
      </c>
      <c r="GC21" s="10">
        <v>6888477.9348859992</v>
      </c>
      <c r="GD21" s="10">
        <v>10487695.624106001</v>
      </c>
      <c r="GE21" s="10">
        <v>14085121.695678998</v>
      </c>
      <c r="GF21" s="10">
        <v>17143542.008649997</v>
      </c>
      <c r="GG21" s="10">
        <v>20686800.901804999</v>
      </c>
      <c r="GH21" s="10">
        <f>+[1]data!K6</f>
        <v>23583239.832211003</v>
      </c>
      <c r="GI21" s="10">
        <v>26339632.005600993</v>
      </c>
      <c r="GJ21" s="10">
        <v>29080047.255345006</v>
      </c>
      <c r="GK21" s="10">
        <v>32309557.428126998</v>
      </c>
      <c r="GL21" s="10">
        <v>35737772.956976004</v>
      </c>
      <c r="GM21" s="10">
        <v>41109116.483031005</v>
      </c>
      <c r="GN21" s="10">
        <v>3267335.7493989998</v>
      </c>
      <c r="GO21" s="10">
        <v>7678851.3884679992</v>
      </c>
      <c r="GP21" s="10">
        <v>11336771.364834001</v>
      </c>
      <c r="GQ21" s="10">
        <f>+[1]data!T6</f>
        <v>0</v>
      </c>
      <c r="GR21" s="10">
        <f>+[1]data!U6</f>
        <v>0</v>
      </c>
      <c r="GS21" s="10">
        <f>+[1]data!V6</f>
        <v>0</v>
      </c>
      <c r="GT21" s="10">
        <f>+[1]data!W6</f>
        <v>0</v>
      </c>
      <c r="GU21" s="10">
        <f>+[1]data!X6</f>
        <v>0</v>
      </c>
      <c r="GV21" s="10">
        <f>+[1]data!Y6</f>
        <v>0</v>
      </c>
      <c r="GW21" s="10">
        <f>+[1]data!Z6</f>
        <v>0</v>
      </c>
      <c r="GX21" s="10">
        <f>+[1]data!AA6</f>
        <v>0</v>
      </c>
      <c r="GY21" s="10">
        <f>+[1]data!AB6</f>
        <v>0</v>
      </c>
    </row>
    <row r="22" spans="1:207" ht="67.900000000000006" customHeight="1" thickBot="1" x14ac:dyDescent="0.25">
      <c r="A22" s="50" t="s">
        <v>129</v>
      </c>
      <c r="B22" s="51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29">
        <v>244468</v>
      </c>
      <c r="EG22" s="29">
        <v>67315</v>
      </c>
      <c r="EH22" s="29">
        <v>-141950</v>
      </c>
      <c r="EI22" s="29">
        <v>-39023</v>
      </c>
      <c r="EJ22" s="29">
        <v>-176376</v>
      </c>
      <c r="EK22" s="29">
        <v>-389965</v>
      </c>
      <c r="EL22" s="29">
        <v>-352723</v>
      </c>
      <c r="EM22" s="29">
        <v>-510763</v>
      </c>
      <c r="EN22" s="29">
        <v>-303603</v>
      </c>
      <c r="EO22" s="29">
        <v>-575366</v>
      </c>
      <c r="EP22" s="29">
        <v>-766289</v>
      </c>
      <c r="EQ22" s="29">
        <v>-1219034</v>
      </c>
      <c r="ER22" s="29">
        <v>90437</v>
      </c>
      <c r="ES22" s="29">
        <v>-254593</v>
      </c>
      <c r="ET22" s="29">
        <v>-831889</v>
      </c>
      <c r="EU22" s="29">
        <v>-727420</v>
      </c>
      <c r="EV22" s="29">
        <v>-1051518</v>
      </c>
      <c r="EW22" s="29">
        <v>-1836994</v>
      </c>
      <c r="EX22" s="29">
        <v>-2164952</v>
      </c>
      <c r="EY22" s="29">
        <v>-2261293</v>
      </c>
      <c r="EZ22" s="10">
        <v>-2270268</v>
      </c>
      <c r="FA22" s="29">
        <v>-2604162</v>
      </c>
      <c r="FB22" s="29">
        <v>-3298086</v>
      </c>
      <c r="FC22" s="29">
        <v>-5548569</v>
      </c>
      <c r="FD22" s="10">
        <v>198785.32166100014</v>
      </c>
      <c r="FE22" s="10">
        <v>-539693.78834099974</v>
      </c>
      <c r="FF22" s="10">
        <v>-1144083.9081629999</v>
      </c>
      <c r="FG22" s="10">
        <v>-1043559.8706939984</v>
      </c>
      <c r="FH22" s="10">
        <v>-1312552.8259950001</v>
      </c>
      <c r="FI22" s="10">
        <v>-1704527.7155509964</v>
      </c>
      <c r="FJ22" s="10">
        <v>-1803729.2787180021</v>
      </c>
      <c r="FK22" s="10">
        <v>-1900718.2404259965</v>
      </c>
      <c r="FL22" s="10">
        <v>-2292016.9099429995</v>
      </c>
      <c r="FM22" s="10">
        <v>-2922160.1541249901</v>
      </c>
      <c r="FN22" s="10">
        <v>-3931259.447811</v>
      </c>
      <c r="FO22" s="10">
        <v>-5101468.4675109982</v>
      </c>
      <c r="FP22" s="10">
        <v>151291.60001199972</v>
      </c>
      <c r="FQ22" s="10">
        <v>-1433658.3596289996</v>
      </c>
      <c r="FR22" s="10">
        <v>-2309393.3626320008</v>
      </c>
      <c r="FS22" s="10">
        <v>-2635559.0169369988</v>
      </c>
      <c r="FT22" s="10">
        <v>-2737001.1448010001</v>
      </c>
      <c r="FU22" s="10">
        <v>-2892252.1343990024</v>
      </c>
      <c r="FV22" s="10">
        <v>-2636527.9393559992</v>
      </c>
      <c r="FW22" s="10">
        <v>-2872729.3425659984</v>
      </c>
      <c r="FX22" s="10">
        <v>-2691694.8912640028</v>
      </c>
      <c r="FY22" s="10">
        <v>-2590351.8443489969</v>
      </c>
      <c r="FZ22" s="10">
        <v>-3466403.6064739972</v>
      </c>
      <c r="GA22" s="10">
        <v>-4753354.5873519965</v>
      </c>
      <c r="GB22" s="10">
        <v>-143602.53528599953</v>
      </c>
      <c r="GC22" s="10">
        <v>-1525053.864680999</v>
      </c>
      <c r="GD22" s="10">
        <v>-2089659.4292469993</v>
      </c>
      <c r="GE22" s="10">
        <v>-2709694.9886499979</v>
      </c>
      <c r="GF22" s="10">
        <v>-2763295.8159239963</v>
      </c>
      <c r="GG22" s="10">
        <v>-2896038.2569169998</v>
      </c>
      <c r="GH22" s="10">
        <f>+[1]data!K7</f>
        <v>-2940329.1615740061</v>
      </c>
      <c r="GI22" s="10">
        <v>-3298693.6038409919</v>
      </c>
      <c r="GJ22" s="10">
        <v>-3264947.7841040082</v>
      </c>
      <c r="GK22" s="10">
        <v>-3487609.3948880062</v>
      </c>
      <c r="GL22" s="10">
        <v>-4074302.3105340078</v>
      </c>
      <c r="GM22" s="10">
        <v>-4593375.4874590114</v>
      </c>
      <c r="GN22" s="10">
        <v>54456.27314100042</v>
      </c>
      <c r="GO22" s="10">
        <v>-1703982.3454519995</v>
      </c>
      <c r="GP22" s="10">
        <v>-2321370.2371410001</v>
      </c>
      <c r="GQ22" s="10">
        <f>+[1]data!T7</f>
        <v>0</v>
      </c>
      <c r="GR22" s="10">
        <f>+[1]data!U7</f>
        <v>0</v>
      </c>
      <c r="GS22" s="10">
        <f>+[1]data!V7</f>
        <v>0</v>
      </c>
      <c r="GT22" s="10">
        <f>+[1]data!W7</f>
        <v>0</v>
      </c>
      <c r="GU22" s="10">
        <f>+[1]data!X7</f>
        <v>0</v>
      </c>
      <c r="GV22" s="10">
        <f>+[1]data!Y7</f>
        <v>0</v>
      </c>
      <c r="GW22" s="10">
        <f>+[1]data!Z7</f>
        <v>0</v>
      </c>
      <c r="GX22" s="10">
        <f>+[1]data!AA7</f>
        <v>0</v>
      </c>
      <c r="GY22" s="10">
        <f>+[1]data!AB7</f>
        <v>0</v>
      </c>
    </row>
    <row r="23" spans="1:207" ht="32.25" thickTop="1" x14ac:dyDescent="0.2">
      <c r="A23" s="52" t="s">
        <v>130</v>
      </c>
      <c r="B23" s="53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30">
        <v>-244468</v>
      </c>
      <c r="EG23" s="30">
        <v>-67315</v>
      </c>
      <c r="EH23" s="30">
        <v>141950</v>
      </c>
      <c r="EI23" s="30">
        <v>39023</v>
      </c>
      <c r="EJ23" s="30">
        <v>176376</v>
      </c>
      <c r="EK23" s="30">
        <v>389965</v>
      </c>
      <c r="EL23" s="30">
        <v>352723</v>
      </c>
      <c r="EM23" s="30">
        <v>510763</v>
      </c>
      <c r="EN23" s="30">
        <v>303603</v>
      </c>
      <c r="EO23" s="30">
        <v>575366</v>
      </c>
      <c r="EP23" s="30">
        <v>766289</v>
      </c>
      <c r="EQ23" s="30">
        <v>1219034</v>
      </c>
      <c r="ER23" s="30">
        <v>-90437</v>
      </c>
      <c r="ES23" s="30">
        <v>254593</v>
      </c>
      <c r="ET23" s="30">
        <v>831889</v>
      </c>
      <c r="EU23" s="30">
        <v>727420</v>
      </c>
      <c r="EV23" s="30">
        <v>1051518</v>
      </c>
      <c r="EW23" s="30">
        <v>1836994</v>
      </c>
      <c r="EX23" s="30">
        <v>2164952</v>
      </c>
      <c r="EY23" s="30">
        <v>2261293</v>
      </c>
      <c r="EZ23" s="30">
        <v>2270268</v>
      </c>
      <c r="FA23" s="30">
        <v>2604162</v>
      </c>
      <c r="FB23" s="30">
        <v>3298086</v>
      </c>
      <c r="FC23" s="30">
        <v>5548569</v>
      </c>
      <c r="FD23" s="30">
        <v>-198785.32166100014</v>
      </c>
      <c r="FE23" s="30">
        <v>539693.78834099974</v>
      </c>
      <c r="FF23" s="30">
        <v>1144083.9081629999</v>
      </c>
      <c r="FG23" s="30">
        <v>1043559.8706939984</v>
      </c>
      <c r="FH23" s="30">
        <v>1312552.8259950001</v>
      </c>
      <c r="FI23" s="30">
        <v>1704527.7155509964</v>
      </c>
      <c r="FJ23" s="30">
        <v>1803729.2787180021</v>
      </c>
      <c r="FK23" s="30">
        <v>1900718.2404259965</v>
      </c>
      <c r="FL23" s="30">
        <v>2292016.9099429995</v>
      </c>
      <c r="FM23" s="30">
        <v>2922160.1541249901</v>
      </c>
      <c r="FN23" s="30">
        <v>3931259.447811</v>
      </c>
      <c r="FO23" s="30">
        <v>5101468.4675109982</v>
      </c>
      <c r="FP23" s="30">
        <v>-151291.60001199972</v>
      </c>
      <c r="FQ23" s="30">
        <v>1433658.3596289996</v>
      </c>
      <c r="FR23" s="30">
        <v>2309393.3626320008</v>
      </c>
      <c r="FS23" s="30">
        <v>2635559.0169369988</v>
      </c>
      <c r="FT23" s="30">
        <v>2737001.1448010001</v>
      </c>
      <c r="FU23" s="30">
        <v>2892252.1343990024</v>
      </c>
      <c r="FV23" s="30">
        <v>2636527.9393559992</v>
      </c>
      <c r="FW23" s="30">
        <v>2872729.3425659984</v>
      </c>
      <c r="FX23" s="30">
        <v>2691694.8912640028</v>
      </c>
      <c r="FY23" s="30">
        <v>2590351.8443489969</v>
      </c>
      <c r="FZ23" s="30">
        <v>3466403.6064739972</v>
      </c>
      <c r="GA23" s="30">
        <v>4753354.5873519965</v>
      </c>
      <c r="GB23" s="30">
        <v>143602.53528599953</v>
      </c>
      <c r="GC23" s="30">
        <v>1525053.864680999</v>
      </c>
      <c r="GD23" s="30">
        <v>2089659.4292469993</v>
      </c>
      <c r="GE23" s="30">
        <v>2709694.9886499979</v>
      </c>
      <c r="GF23" s="30">
        <v>2763295.8159239963</v>
      </c>
      <c r="GG23" s="30">
        <v>2896038.2569169998</v>
      </c>
      <c r="GH23" s="30">
        <f>+[1]data!K8</f>
        <v>2940329.1615740061</v>
      </c>
      <c r="GI23" s="30">
        <v>3298693.6038409919</v>
      </c>
      <c r="GJ23" s="30">
        <v>3264947.7841040082</v>
      </c>
      <c r="GK23" s="30">
        <v>3487609.3948880062</v>
      </c>
      <c r="GL23" s="30">
        <v>4074302.3105340078</v>
      </c>
      <c r="GM23" s="30">
        <v>4593375.4874590114</v>
      </c>
      <c r="GN23" s="30">
        <v>-54456.27314100042</v>
      </c>
      <c r="GO23" s="30">
        <v>1703982.3454519995</v>
      </c>
      <c r="GP23" s="30">
        <v>2321370.2371410001</v>
      </c>
      <c r="GQ23" s="30">
        <f>+[1]data!T8</f>
        <v>0</v>
      </c>
      <c r="GR23" s="30">
        <f>+[1]data!U8</f>
        <v>0</v>
      </c>
      <c r="GS23" s="30">
        <f>+[1]data!V8</f>
        <v>0</v>
      </c>
      <c r="GT23" s="30">
        <f>+[1]data!W8</f>
        <v>0</v>
      </c>
      <c r="GU23" s="30">
        <f>+[1]data!X8</f>
        <v>0</v>
      </c>
      <c r="GV23" s="30">
        <f>+[1]data!Y8</f>
        <v>0</v>
      </c>
      <c r="GW23" s="30">
        <f>+[1]data!Z8</f>
        <v>0</v>
      </c>
      <c r="GX23" s="30">
        <f>+[1]data!AA8</f>
        <v>0</v>
      </c>
      <c r="GY23" s="30">
        <f>+[1]data!AB8</f>
        <v>0</v>
      </c>
    </row>
    <row r="24" spans="1:207" ht="31.5" x14ac:dyDescent="0.2">
      <c r="A24" s="44" t="s">
        <v>131</v>
      </c>
      <c r="B24" s="45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>
        <v>-631923</v>
      </c>
      <c r="EQ24" s="10">
        <v>-587850</v>
      </c>
      <c r="ER24" s="10">
        <v>-475064</v>
      </c>
      <c r="ES24" s="10">
        <v>-741603</v>
      </c>
      <c r="ET24" s="10">
        <v>-788559</v>
      </c>
      <c r="EU24" s="10">
        <v>-80959</v>
      </c>
      <c r="EV24" s="10">
        <v>-56156</v>
      </c>
      <c r="EW24" s="10">
        <v>475365</v>
      </c>
      <c r="EX24" s="10">
        <v>425514</v>
      </c>
      <c r="EY24" s="10">
        <v>357910</v>
      </c>
      <c r="EZ24" s="10">
        <v>549719</v>
      </c>
      <c r="FA24" s="10">
        <v>555113</v>
      </c>
      <c r="FB24" s="10">
        <v>1450864</v>
      </c>
      <c r="FC24" s="10">
        <v>1699789</v>
      </c>
      <c r="FD24" s="10">
        <v>-4784</v>
      </c>
      <c r="FE24" s="10">
        <v>82354</v>
      </c>
      <c r="FF24" s="10">
        <v>-388734</v>
      </c>
      <c r="FG24" s="10">
        <v>-459383</v>
      </c>
      <c r="FH24" s="10">
        <v>-447180</v>
      </c>
      <c r="FI24" s="10">
        <v>-447774</v>
      </c>
      <c r="FJ24" s="10">
        <v>-433319</v>
      </c>
      <c r="FK24" s="10">
        <v>-465095</v>
      </c>
      <c r="FL24" s="10">
        <v>1131031</v>
      </c>
      <c r="FM24" s="10">
        <v>1127301</v>
      </c>
      <c r="FN24" s="10">
        <v>1097729</v>
      </c>
      <c r="FO24" s="10">
        <v>1157281</v>
      </c>
      <c r="FP24" s="10">
        <v>-2310</v>
      </c>
      <c r="FQ24" s="10">
        <v>201602</v>
      </c>
      <c r="FR24" s="10">
        <v>250888</v>
      </c>
      <c r="FS24" s="10">
        <v>250888</v>
      </c>
      <c r="FT24" s="10">
        <v>243165</v>
      </c>
      <c r="FU24" s="10">
        <v>1259150</v>
      </c>
      <c r="FV24" s="10">
        <v>1234671</v>
      </c>
      <c r="FW24" s="10">
        <v>1278549</v>
      </c>
      <c r="FX24" s="10">
        <v>1284827</v>
      </c>
      <c r="FY24" s="10">
        <v>1307755</v>
      </c>
      <c r="FZ24" s="10">
        <v>1838050</v>
      </c>
      <c r="GA24" s="10">
        <v>2131235</v>
      </c>
      <c r="GB24" s="10">
        <v>1318686</v>
      </c>
      <c r="GC24" s="10">
        <v>1055026</v>
      </c>
      <c r="GD24" s="10">
        <v>1260523</v>
      </c>
      <c r="GE24" s="10">
        <v>1301844</v>
      </c>
      <c r="GF24" s="10">
        <v>1365277</v>
      </c>
      <c r="GG24" s="10">
        <v>1401124</v>
      </c>
      <c r="GH24" s="10">
        <f>+[1]data!K9</f>
        <v>1389141</v>
      </c>
      <c r="GI24" s="10">
        <v>1350826</v>
      </c>
      <c r="GJ24" s="10">
        <v>2205522</v>
      </c>
      <c r="GK24" s="10">
        <v>2205522</v>
      </c>
      <c r="GL24" s="10">
        <v>2184164</v>
      </c>
      <c r="GM24" s="10">
        <v>2555466</v>
      </c>
      <c r="GN24" s="10">
        <v>1491357</v>
      </c>
      <c r="GO24" s="10">
        <v>1503882.9546519998</v>
      </c>
      <c r="GP24" s="10">
        <v>1321872.4594469999</v>
      </c>
      <c r="GQ24" s="10">
        <f>+[1]data!T9</f>
        <v>0</v>
      </c>
      <c r="GR24" s="10">
        <f>+[1]data!U9</f>
        <v>0</v>
      </c>
      <c r="GS24" s="10">
        <f>+[1]data!V9</f>
        <v>0</v>
      </c>
      <c r="GT24" s="10">
        <f>+[1]data!W9</f>
        <v>0</v>
      </c>
      <c r="GU24" s="10">
        <f>+[1]data!X9</f>
        <v>0</v>
      </c>
      <c r="GV24" s="10">
        <f>+[1]data!Y9</f>
        <v>0</v>
      </c>
      <c r="GW24" s="10">
        <f>+[1]data!Z9</f>
        <v>0</v>
      </c>
      <c r="GX24" s="10">
        <f>+[1]data!AA9</f>
        <v>0</v>
      </c>
      <c r="GY24" s="10">
        <f>+[1]data!AB9</f>
        <v>0</v>
      </c>
    </row>
    <row r="25" spans="1:207" ht="31.5" x14ac:dyDescent="0.2">
      <c r="A25" s="49" t="s">
        <v>132</v>
      </c>
      <c r="B25" s="45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>
        <v>1354077</v>
      </c>
      <c r="EQ25" s="10">
        <v>1419399</v>
      </c>
      <c r="ER25" s="10">
        <v>290954</v>
      </c>
      <c r="ES25" s="10">
        <v>588046</v>
      </c>
      <c r="ET25" s="10">
        <v>1025521</v>
      </c>
      <c r="EU25" s="10">
        <v>940232</v>
      </c>
      <c r="EV25" s="10">
        <v>1243536</v>
      </c>
      <c r="EW25" s="10">
        <v>1309431</v>
      </c>
      <c r="EX25" s="10">
        <v>1507490</v>
      </c>
      <c r="EY25" s="10">
        <v>2078988</v>
      </c>
      <c r="EZ25" s="10">
        <v>2772828</v>
      </c>
      <c r="FA25" s="10">
        <v>3341464</v>
      </c>
      <c r="FB25" s="10">
        <v>3640230</v>
      </c>
      <c r="FC25" s="10">
        <v>4890280</v>
      </c>
      <c r="FD25" s="10">
        <v>-127704</v>
      </c>
      <c r="FE25" s="10">
        <v>256502</v>
      </c>
      <c r="FF25" s="10">
        <v>992694</v>
      </c>
      <c r="FG25" s="10">
        <v>899167</v>
      </c>
      <c r="FH25" s="10">
        <v>1223499</v>
      </c>
      <c r="FI25" s="10">
        <v>1395767</v>
      </c>
      <c r="FJ25" s="10">
        <v>1687278</v>
      </c>
      <c r="FK25" s="10">
        <v>1780279</v>
      </c>
      <c r="FL25" s="10">
        <v>2235608</v>
      </c>
      <c r="FM25" s="10">
        <v>2048676</v>
      </c>
      <c r="FN25" s="10">
        <v>2276772</v>
      </c>
      <c r="FO25" s="10">
        <v>2646914</v>
      </c>
      <c r="FP25" s="10">
        <v>213124</v>
      </c>
      <c r="FQ25" s="10">
        <v>989126</v>
      </c>
      <c r="FR25" s="10">
        <v>1357458</v>
      </c>
      <c r="FS25" s="10">
        <v>1666062</v>
      </c>
      <c r="FT25" s="10">
        <v>1914678</v>
      </c>
      <c r="FU25" s="10">
        <v>1488744</v>
      </c>
      <c r="FV25" s="10">
        <v>1180621</v>
      </c>
      <c r="FW25" s="10">
        <v>1040860</v>
      </c>
      <c r="FX25" s="10">
        <v>1064924</v>
      </c>
      <c r="FY25" s="10">
        <v>932237</v>
      </c>
      <c r="FZ25" s="10">
        <v>1177359</v>
      </c>
      <c r="GA25" s="10">
        <v>1835746</v>
      </c>
      <c r="GB25" s="10">
        <v>135138</v>
      </c>
      <c r="GC25" s="10">
        <v>769367</v>
      </c>
      <c r="GD25" s="10">
        <v>1230719</v>
      </c>
      <c r="GE25" s="10">
        <v>1677247</v>
      </c>
      <c r="GF25" s="10">
        <v>1854217</v>
      </c>
      <c r="GG25" s="10">
        <v>2090017</v>
      </c>
      <c r="GH25" s="10">
        <f>+[1]data!K10</f>
        <v>1914109</v>
      </c>
      <c r="GI25" s="10">
        <v>2260260</v>
      </c>
      <c r="GJ25" s="10">
        <v>2672282</v>
      </c>
      <c r="GK25" s="10">
        <v>2795007</v>
      </c>
      <c r="GL25" s="10">
        <v>3080699</v>
      </c>
      <c r="GM25" s="10">
        <v>3388463</v>
      </c>
      <c r="GN25" s="10">
        <v>455985</v>
      </c>
      <c r="GO25" s="10">
        <v>895717.91313335986</v>
      </c>
      <c r="GP25" s="10">
        <v>1286637.6988546799</v>
      </c>
      <c r="GQ25" s="10">
        <f>+[1]data!T10</f>
        <v>0</v>
      </c>
      <c r="GR25" s="10">
        <f>+[1]data!U10</f>
        <v>0</v>
      </c>
      <c r="GS25" s="10">
        <f>+[1]data!V10</f>
        <v>0</v>
      </c>
      <c r="GT25" s="10">
        <f>+[1]data!W10</f>
        <v>0</v>
      </c>
      <c r="GU25" s="10">
        <f>+[1]data!X10</f>
        <v>0</v>
      </c>
      <c r="GV25" s="10">
        <f>+[1]data!Y10</f>
        <v>0</v>
      </c>
      <c r="GW25" s="10">
        <f>+[1]data!Z10</f>
        <v>0</v>
      </c>
      <c r="GX25" s="10">
        <f>+[1]data!AA10</f>
        <v>0</v>
      </c>
      <c r="GY25" s="10">
        <f>+[1]data!AB10</f>
        <v>0</v>
      </c>
    </row>
    <row r="26" spans="1:207" ht="31.5" x14ac:dyDescent="0.2">
      <c r="A26" s="44" t="s">
        <v>133</v>
      </c>
      <c r="B26" s="45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>
        <v>381375</v>
      </c>
      <c r="EQ26" s="10">
        <v>441113</v>
      </c>
      <c r="ER26" s="10">
        <v>109135</v>
      </c>
      <c r="ES26" s="10">
        <v>413211</v>
      </c>
      <c r="ET26" s="10">
        <v>773154</v>
      </c>
      <c r="EU26" s="10">
        <v>1024305</v>
      </c>
      <c r="EV26" s="10">
        <v>1350989</v>
      </c>
      <c r="EW26" s="10">
        <v>1351135</v>
      </c>
      <c r="EX26" s="10">
        <v>1955092</v>
      </c>
      <c r="EY26" s="10">
        <v>2408252</v>
      </c>
      <c r="EZ26" s="10">
        <v>2981129</v>
      </c>
      <c r="FA26" s="10">
        <v>3567059</v>
      </c>
      <c r="FB26" s="10">
        <v>3656121</v>
      </c>
      <c r="FC26" s="10">
        <v>4791729</v>
      </c>
      <c r="FD26" s="10">
        <v>-212969</v>
      </c>
      <c r="FE26" s="10">
        <v>128393</v>
      </c>
      <c r="FF26" s="10">
        <v>717749</v>
      </c>
      <c r="FG26" s="10">
        <v>643466</v>
      </c>
      <c r="FH26" s="10">
        <v>935220</v>
      </c>
      <c r="FI26" s="10">
        <v>1041984</v>
      </c>
      <c r="FJ26" s="10">
        <v>1221435</v>
      </c>
      <c r="FK26" s="10">
        <v>1427537</v>
      </c>
      <c r="FL26" s="10">
        <v>1729674</v>
      </c>
      <c r="FM26" s="10">
        <v>1572285</v>
      </c>
      <c r="FN26" s="10">
        <v>1654500</v>
      </c>
      <c r="FO26" s="10">
        <v>1883323</v>
      </c>
      <c r="FP26" s="10">
        <v>-128673</v>
      </c>
      <c r="FQ26" s="10">
        <v>483774</v>
      </c>
      <c r="FR26" s="10">
        <v>929264</v>
      </c>
      <c r="FS26" s="10">
        <v>989223</v>
      </c>
      <c r="FT26" s="10">
        <v>1287419</v>
      </c>
      <c r="FU26" s="10">
        <v>1006147</v>
      </c>
      <c r="FV26" s="10">
        <v>1120294</v>
      </c>
      <c r="FW26" s="10">
        <v>1280827</v>
      </c>
      <c r="FX26" s="10">
        <v>1630205</v>
      </c>
      <c r="FY26" s="10">
        <v>1277387</v>
      </c>
      <c r="FZ26" s="10">
        <v>1522027</v>
      </c>
      <c r="GA26" s="10">
        <v>2024061</v>
      </c>
      <c r="GB26" s="10">
        <v>-151012</v>
      </c>
      <c r="GC26" s="10">
        <v>388379</v>
      </c>
      <c r="GD26" s="10">
        <v>734345</v>
      </c>
      <c r="GE26" s="10">
        <v>995717</v>
      </c>
      <c r="GF26" s="10">
        <v>1067586</v>
      </c>
      <c r="GG26" s="10">
        <v>957385</v>
      </c>
      <c r="GH26" s="10">
        <f>+[1]data!K11</f>
        <v>679650</v>
      </c>
      <c r="GI26" s="10">
        <v>897799</v>
      </c>
      <c r="GJ26" s="10">
        <v>1429392</v>
      </c>
      <c r="GK26" s="10">
        <v>1509986</v>
      </c>
      <c r="GL26" s="10">
        <v>1577613</v>
      </c>
      <c r="GM26" s="10">
        <v>1832672</v>
      </c>
      <c r="GN26" s="10">
        <v>193545</v>
      </c>
      <c r="GO26" s="10">
        <v>353534.63369735994</v>
      </c>
      <c r="GP26" s="10">
        <v>537896.1004386798</v>
      </c>
      <c r="GQ26" s="10">
        <f>+[1]data!T11</f>
        <v>0</v>
      </c>
      <c r="GR26" s="10">
        <f>+[1]data!U11</f>
        <v>0</v>
      </c>
      <c r="GS26" s="10">
        <f>+[1]data!V11</f>
        <v>0</v>
      </c>
      <c r="GT26" s="10">
        <f>+[1]data!W11</f>
        <v>0</v>
      </c>
      <c r="GU26" s="10">
        <f>+[1]data!X11</f>
        <v>0</v>
      </c>
      <c r="GV26" s="10">
        <f>+[1]data!Y11</f>
        <v>0</v>
      </c>
      <c r="GW26" s="10">
        <f>+[1]data!Z11</f>
        <v>0</v>
      </c>
      <c r="GX26" s="10">
        <f>+[1]data!AA11</f>
        <v>0</v>
      </c>
      <c r="GY26" s="10">
        <f>+[1]data!AB11</f>
        <v>0</v>
      </c>
    </row>
    <row r="27" spans="1:207" ht="31.5" x14ac:dyDescent="0.2">
      <c r="A27" s="44" t="s">
        <v>134</v>
      </c>
      <c r="B27" s="45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>
        <v>972702</v>
      </c>
      <c r="EQ27" s="10">
        <v>978286</v>
      </c>
      <c r="ER27" s="10">
        <v>181819</v>
      </c>
      <c r="ES27" s="10">
        <v>174835</v>
      </c>
      <c r="ET27" s="10">
        <v>252367</v>
      </c>
      <c r="EU27" s="10">
        <v>-84073</v>
      </c>
      <c r="EV27" s="10">
        <v>-107453</v>
      </c>
      <c r="EW27" s="10">
        <v>-41704</v>
      </c>
      <c r="EX27" s="10">
        <v>-447602</v>
      </c>
      <c r="EY27" s="10">
        <v>-329264</v>
      </c>
      <c r="EZ27" s="10">
        <v>-208301</v>
      </c>
      <c r="FA27" s="10">
        <v>-225595</v>
      </c>
      <c r="FB27" s="10">
        <v>-15891</v>
      </c>
      <c r="FC27" s="10">
        <v>98551</v>
      </c>
      <c r="FD27" s="10">
        <v>85265</v>
      </c>
      <c r="FE27" s="10">
        <v>128109</v>
      </c>
      <c r="FF27" s="10">
        <v>274945</v>
      </c>
      <c r="FG27" s="10">
        <v>255701</v>
      </c>
      <c r="FH27" s="10">
        <v>288279</v>
      </c>
      <c r="FI27" s="10">
        <v>353783</v>
      </c>
      <c r="FJ27" s="10">
        <v>465843</v>
      </c>
      <c r="FK27" s="10">
        <v>352742</v>
      </c>
      <c r="FL27" s="10">
        <v>505934</v>
      </c>
      <c r="FM27" s="10">
        <v>476391</v>
      </c>
      <c r="FN27" s="10">
        <v>622272</v>
      </c>
      <c r="FO27" s="10">
        <v>763591</v>
      </c>
      <c r="FP27" s="10">
        <v>341797</v>
      </c>
      <c r="FQ27" s="10">
        <v>505352</v>
      </c>
      <c r="FR27" s="10">
        <v>428194</v>
      </c>
      <c r="FS27" s="10">
        <v>676839</v>
      </c>
      <c r="FT27" s="10">
        <v>627259</v>
      </c>
      <c r="FU27" s="10">
        <v>482597</v>
      </c>
      <c r="FV27" s="10">
        <v>60327</v>
      </c>
      <c r="FW27" s="10">
        <v>-239967</v>
      </c>
      <c r="FX27" s="10">
        <v>-565281</v>
      </c>
      <c r="FY27" s="10">
        <v>-345150</v>
      </c>
      <c r="FZ27" s="10">
        <v>-344668</v>
      </c>
      <c r="GA27" s="10">
        <v>-188315</v>
      </c>
      <c r="GB27" s="10">
        <v>286150</v>
      </c>
      <c r="GC27" s="10">
        <v>380988</v>
      </c>
      <c r="GD27" s="10">
        <v>496374</v>
      </c>
      <c r="GE27" s="10">
        <v>681530</v>
      </c>
      <c r="GF27" s="10">
        <v>786631</v>
      </c>
      <c r="GG27" s="10">
        <v>1132632</v>
      </c>
      <c r="GH27" s="10">
        <f>+[1]data!K12</f>
        <v>1234459</v>
      </c>
      <c r="GI27" s="10">
        <v>1362461</v>
      </c>
      <c r="GJ27" s="10">
        <v>1242890</v>
      </c>
      <c r="GK27" s="10">
        <v>1285021</v>
      </c>
      <c r="GL27" s="10">
        <v>1503086</v>
      </c>
      <c r="GM27" s="10">
        <v>1555791</v>
      </c>
      <c r="GN27" s="10">
        <v>262440</v>
      </c>
      <c r="GO27" s="10">
        <v>542183.27943599992</v>
      </c>
      <c r="GP27" s="10">
        <v>748741.59841600014</v>
      </c>
      <c r="GQ27" s="10">
        <f>+[1]data!T12</f>
        <v>0</v>
      </c>
      <c r="GR27" s="10">
        <f>+[1]data!U12</f>
        <v>0</v>
      </c>
      <c r="GS27" s="10">
        <f>+[1]data!V12</f>
        <v>0</v>
      </c>
      <c r="GT27" s="10">
        <f>+[1]data!W12</f>
        <v>0</v>
      </c>
      <c r="GU27" s="10">
        <f>+[1]data!X12</f>
        <v>0</v>
      </c>
      <c r="GV27" s="10">
        <f>+[1]data!Y12</f>
        <v>0</v>
      </c>
      <c r="GW27" s="10">
        <f>+[1]data!Z12</f>
        <v>0</v>
      </c>
      <c r="GX27" s="10">
        <f>+[1]data!AA12</f>
        <v>0</v>
      </c>
      <c r="GY27" s="10">
        <f>+[1]data!AB12</f>
        <v>0</v>
      </c>
    </row>
    <row r="28" spans="1:207" ht="31.5" x14ac:dyDescent="0.2">
      <c r="A28" s="54" t="s">
        <v>135</v>
      </c>
      <c r="B28" s="55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>
        <v>0</v>
      </c>
      <c r="EQ28" s="10">
        <v>0</v>
      </c>
      <c r="ER28" s="10">
        <v>0</v>
      </c>
      <c r="ES28" s="10">
        <v>0</v>
      </c>
      <c r="ET28" s="10">
        <v>0</v>
      </c>
      <c r="EU28" s="10">
        <v>0</v>
      </c>
      <c r="EV28" s="10">
        <v>0</v>
      </c>
      <c r="EW28" s="10">
        <v>0</v>
      </c>
      <c r="EX28" s="10">
        <v>0</v>
      </c>
      <c r="EY28" s="10">
        <v>0</v>
      </c>
      <c r="EZ28" s="10">
        <v>0</v>
      </c>
      <c r="FA28" s="10">
        <v>0</v>
      </c>
      <c r="FB28" s="10">
        <v>0</v>
      </c>
      <c r="FC28" s="10">
        <v>0</v>
      </c>
      <c r="FD28" s="10">
        <v>0</v>
      </c>
      <c r="FE28" s="10">
        <v>0</v>
      </c>
      <c r="FF28" s="10">
        <v>0</v>
      </c>
      <c r="FG28" s="10">
        <v>0</v>
      </c>
      <c r="FH28" s="10">
        <v>0</v>
      </c>
      <c r="FI28" s="10">
        <v>0</v>
      </c>
      <c r="FJ28" s="10">
        <v>0</v>
      </c>
      <c r="FK28" s="10">
        <v>0</v>
      </c>
      <c r="FL28" s="10">
        <v>0</v>
      </c>
      <c r="FM28" s="10">
        <v>0</v>
      </c>
      <c r="FN28" s="10">
        <v>0</v>
      </c>
      <c r="FO28" s="10">
        <v>0</v>
      </c>
      <c r="FP28" s="10">
        <v>0</v>
      </c>
      <c r="FQ28" s="10">
        <v>0</v>
      </c>
      <c r="FR28" s="10">
        <v>0</v>
      </c>
      <c r="FS28" s="10">
        <v>0</v>
      </c>
      <c r="FT28" s="10">
        <v>0</v>
      </c>
      <c r="FU28" s="10">
        <v>0</v>
      </c>
      <c r="FV28" s="10">
        <v>0</v>
      </c>
      <c r="FW28" s="10">
        <v>0</v>
      </c>
      <c r="FX28" s="10">
        <v>0</v>
      </c>
      <c r="FY28" s="10">
        <v>0</v>
      </c>
      <c r="FZ28" s="10">
        <v>0</v>
      </c>
      <c r="GA28" s="10">
        <v>0</v>
      </c>
      <c r="GB28" s="10">
        <v>0</v>
      </c>
      <c r="GC28" s="10">
        <v>0</v>
      </c>
      <c r="GD28" s="10">
        <v>0</v>
      </c>
      <c r="GE28" s="10">
        <v>0</v>
      </c>
      <c r="GF28" s="10">
        <v>0</v>
      </c>
      <c r="GG28" s="10">
        <v>0</v>
      </c>
      <c r="GH28" s="10">
        <f>+[1]data!K13</f>
        <v>0</v>
      </c>
      <c r="GI28" s="10">
        <v>0</v>
      </c>
      <c r="GJ28" s="10">
        <v>0</v>
      </c>
      <c r="GK28" s="10">
        <v>0</v>
      </c>
      <c r="GL28" s="10">
        <v>0</v>
      </c>
      <c r="GM28" s="10">
        <v>0</v>
      </c>
      <c r="GN28" s="10">
        <v>0</v>
      </c>
      <c r="GO28" s="10">
        <v>8.277595043182372E-14</v>
      </c>
      <c r="GP28" s="10">
        <v>9.7230076789855771E-14</v>
      </c>
      <c r="GQ28" s="10">
        <f>+[1]data!T13</f>
        <v>0</v>
      </c>
      <c r="GR28" s="10">
        <f>+[1]data!U13</f>
        <v>0</v>
      </c>
      <c r="GS28" s="10">
        <f>+[1]data!V13</f>
        <v>0</v>
      </c>
      <c r="GT28" s="10">
        <f>+[1]data!W13</f>
        <v>0</v>
      </c>
      <c r="GU28" s="10">
        <f>+[1]data!X13</f>
        <v>0</v>
      </c>
      <c r="GV28" s="10">
        <f>+[1]data!Y13</f>
        <v>0</v>
      </c>
      <c r="GW28" s="10">
        <f>+[1]data!Z13</f>
        <v>0</v>
      </c>
      <c r="GX28" s="10">
        <f>+[1]data!AA13</f>
        <v>0</v>
      </c>
      <c r="GY28" s="10">
        <f>+[1]data!AB13</f>
        <v>0</v>
      </c>
    </row>
    <row r="29" spans="1:207" ht="31.5" customHeight="1" x14ac:dyDescent="0.2">
      <c r="A29" s="44" t="s">
        <v>136</v>
      </c>
      <c r="B29" s="45"/>
      <c r="C29" s="9" t="s">
        <v>127</v>
      </c>
      <c r="D29" s="10">
        <v>-183200</v>
      </c>
      <c r="E29" s="10">
        <v>-3000</v>
      </c>
      <c r="F29" s="10">
        <v>49400</v>
      </c>
      <c r="G29" s="10">
        <v>132299.99999999997</v>
      </c>
      <c r="H29" s="10">
        <v>5100</v>
      </c>
      <c r="I29" s="10">
        <v>26800</v>
      </c>
      <c r="J29" s="10">
        <v>43400</v>
      </c>
      <c r="K29" s="10">
        <v>112800</v>
      </c>
      <c r="L29" s="10">
        <v>142000</v>
      </c>
      <c r="M29" s="10">
        <v>188300</v>
      </c>
      <c r="N29" s="10">
        <v>-1043600</v>
      </c>
      <c r="O29" s="10">
        <v>-1385700</v>
      </c>
      <c r="P29" s="10">
        <v>-45700</v>
      </c>
      <c r="Q29" s="10">
        <v>417700</v>
      </c>
      <c r="R29" s="10">
        <v>-593900</v>
      </c>
      <c r="S29" s="10">
        <v>81399.999999999738</v>
      </c>
      <c r="T29" s="10">
        <v>-70700</v>
      </c>
      <c r="U29" s="10">
        <v>269900.00000000012</v>
      </c>
      <c r="V29" s="10">
        <v>-183660.65624420048</v>
      </c>
      <c r="W29" s="10">
        <v>160099.99999999977</v>
      </c>
      <c r="X29" s="10">
        <v>135025.38465062506</v>
      </c>
      <c r="Y29" s="10">
        <v>104100.00000000047</v>
      </c>
      <c r="Z29" s="10">
        <v>173900.00000000012</v>
      </c>
      <c r="AA29" s="10">
        <v>8100</v>
      </c>
      <c r="AB29" s="10">
        <v>-401700</v>
      </c>
      <c r="AC29" s="10">
        <v>-104199.99999999994</v>
      </c>
      <c r="AD29" s="10">
        <v>155467.38334642712</v>
      </c>
      <c r="AE29" s="10">
        <v>268364.50534319232</v>
      </c>
      <c r="AF29" s="10">
        <v>268800</v>
      </c>
      <c r="AG29" s="10">
        <v>464100.00000000006</v>
      </c>
      <c r="AH29" s="10">
        <v>348000</v>
      </c>
      <c r="AI29" s="10">
        <v>513299.99999999994</v>
      </c>
      <c r="AJ29" s="10">
        <v>510700.00000000006</v>
      </c>
      <c r="AK29" s="10">
        <v>533200</v>
      </c>
      <c r="AL29" s="10">
        <v>521800.00000000006</v>
      </c>
      <c r="AM29" s="10">
        <v>330700</v>
      </c>
      <c r="AN29" s="10">
        <v>-8484.9000000001397</v>
      </c>
      <c r="AO29" s="10">
        <v>118988.39999999997</v>
      </c>
      <c r="AP29" s="10">
        <v>-557506.80000000028</v>
      </c>
      <c r="AQ29" s="10">
        <v>-498600.00000000006</v>
      </c>
      <c r="AR29" s="10">
        <v>-862394.5</v>
      </c>
      <c r="AS29" s="10">
        <v>948050.69999999925</v>
      </c>
      <c r="AT29" s="10">
        <v>1440445.8999999992</v>
      </c>
      <c r="AU29" s="10">
        <v>1212804.1000000006</v>
      </c>
      <c r="AV29" s="10">
        <v>1195366</v>
      </c>
      <c r="AW29" s="10">
        <v>1473388.2438911493</v>
      </c>
      <c r="AX29" s="10">
        <v>1167049.4925079998</v>
      </c>
      <c r="AY29" s="10">
        <v>2185730.353712</v>
      </c>
      <c r="AZ29" s="13">
        <v>-364432.49640699988</v>
      </c>
      <c r="BA29" s="13">
        <v>-74792.528959999792</v>
      </c>
      <c r="BB29" s="13">
        <v>40454.165723999977</v>
      </c>
      <c r="BC29" s="13">
        <v>-373201.73157699965</v>
      </c>
      <c r="BD29" s="13">
        <v>-189501.279553</v>
      </c>
      <c r="BE29" s="13">
        <v>217126.4716470018</v>
      </c>
      <c r="BF29" s="13">
        <v>-161083.66637300048</v>
      </c>
      <c r="BG29" s="13">
        <v>172727.36569599999</v>
      </c>
      <c r="BH29" s="13">
        <v>-68512.939512997633</v>
      </c>
      <c r="BI29" s="13">
        <v>-144829.62577899732</v>
      </c>
      <c r="BJ29" s="13">
        <v>20381.290494491754</v>
      </c>
      <c r="BK29" s="13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>
        <v>44135</v>
      </c>
      <c r="EQ29" s="10">
        <v>387485</v>
      </c>
      <c r="ER29" s="10">
        <v>93673</v>
      </c>
      <c r="ES29" s="10">
        <v>408150</v>
      </c>
      <c r="ET29" s="10">
        <v>594927</v>
      </c>
      <c r="EU29" s="10">
        <v>-131853</v>
      </c>
      <c r="EV29" s="10">
        <v>-135862</v>
      </c>
      <c r="EW29" s="10">
        <v>52198</v>
      </c>
      <c r="EX29" s="10">
        <v>231948</v>
      </c>
      <c r="EY29" s="10">
        <v>-175605</v>
      </c>
      <c r="EZ29" s="10">
        <v>-1052279</v>
      </c>
      <c r="FA29" s="10">
        <v>-1292415</v>
      </c>
      <c r="FB29" s="10">
        <v>-1793008</v>
      </c>
      <c r="FC29" s="10">
        <v>-1041500</v>
      </c>
      <c r="FD29" s="10">
        <v>-66297.32166100014</v>
      </c>
      <c r="FE29" s="10">
        <v>200837.78834099974</v>
      </c>
      <c r="FF29" s="10">
        <v>540123.9081629999</v>
      </c>
      <c r="FG29" s="10">
        <v>603775.87069399841</v>
      </c>
      <c r="FH29" s="10">
        <v>536233.82599500008</v>
      </c>
      <c r="FI29" s="10">
        <v>756534.71555099636</v>
      </c>
      <c r="FJ29" s="10">
        <v>549770.27871800214</v>
      </c>
      <c r="FK29" s="10">
        <v>585534.24042599648</v>
      </c>
      <c r="FL29" s="10">
        <v>-1074622.0900570005</v>
      </c>
      <c r="FM29" s="10">
        <v>-253816.84587500989</v>
      </c>
      <c r="FN29" s="10">
        <v>556758.44781100005</v>
      </c>
      <c r="FO29" s="10">
        <v>1297273.4675109982</v>
      </c>
      <c r="FP29" s="10">
        <v>-362105.60001199972</v>
      </c>
      <c r="FQ29" s="10">
        <v>242930.35962899961</v>
      </c>
      <c r="FR29" s="10">
        <v>701047.36263200082</v>
      </c>
      <c r="FS29" s="10">
        <v>718609.01693699881</v>
      </c>
      <c r="FT29" s="10">
        <v>579158.14480100013</v>
      </c>
      <c r="FU29" s="10">
        <v>144358.13439900242</v>
      </c>
      <c r="FV29" s="10">
        <v>221235.93935599923</v>
      </c>
      <c r="FW29" s="10">
        <v>553320.34256599844</v>
      </c>
      <c r="FX29" s="10">
        <v>341943.89126400277</v>
      </c>
      <c r="FY29" s="10">
        <v>350359.84434899688</v>
      </c>
      <c r="FZ29" s="10">
        <v>450994.60647399724</v>
      </c>
      <c r="GA29" s="10">
        <v>786373.58735199645</v>
      </c>
      <c r="GB29" s="10">
        <v>-1310221.4647140005</v>
      </c>
      <c r="GC29" s="10">
        <v>-299339.13531900104</v>
      </c>
      <c r="GD29" s="10">
        <v>-401582.57075300068</v>
      </c>
      <c r="GE29" s="10">
        <v>-269396.01135000214</v>
      </c>
      <c r="GF29" s="10">
        <v>-456198.18407600373</v>
      </c>
      <c r="GG29" s="10">
        <v>-595102.74308300018</v>
      </c>
      <c r="GH29" s="10">
        <f>+[1]data!K14</f>
        <v>-362920.83842599392</v>
      </c>
      <c r="GI29" s="10">
        <v>-312392.39615900815</v>
      </c>
      <c r="GJ29" s="10">
        <v>-1612856.2158959918</v>
      </c>
      <c r="GK29" s="10">
        <v>-1512919.6051119938</v>
      </c>
      <c r="GL29" s="10">
        <v>-1190560.6894659922</v>
      </c>
      <c r="GM29" s="10">
        <v>-1350553.5125409886</v>
      </c>
      <c r="GN29" s="10">
        <v>-2001798.2731410004</v>
      </c>
      <c r="GO29" s="10">
        <v>-695618.52233336016</v>
      </c>
      <c r="GP29" s="10">
        <v>-287139.92116067978</v>
      </c>
      <c r="GQ29" s="10">
        <f>+[1]data!T14</f>
        <v>0</v>
      </c>
      <c r="GR29" s="10">
        <f>+[1]data!U14</f>
        <v>0</v>
      </c>
      <c r="GS29" s="10">
        <f>+[1]data!V14</f>
        <v>0</v>
      </c>
      <c r="GT29" s="10">
        <f>+[1]data!W14</f>
        <v>0</v>
      </c>
      <c r="GU29" s="10">
        <f>+[1]data!X14</f>
        <v>0</v>
      </c>
      <c r="GV29" s="10">
        <f>+[1]data!Y14</f>
        <v>0</v>
      </c>
      <c r="GW29" s="10">
        <f>+[1]data!Z14</f>
        <v>0</v>
      </c>
      <c r="GX29" s="10">
        <f>+[1]data!AA14</f>
        <v>0</v>
      </c>
      <c r="GY29" s="10">
        <f>+[1]data!AB14</f>
        <v>0</v>
      </c>
    </row>
    <row r="30" spans="1:207" ht="21" customHeight="1" x14ac:dyDescent="0.2">
      <c r="BK30" s="20"/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0</v>
      </c>
      <c r="EO30" s="20">
        <v>0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f t="shared" ref="FD30:FM30" si="6">FD24+FD25+FD29-FD23</f>
        <v>0</v>
      </c>
      <c r="FE30" s="20">
        <f t="shared" si="6"/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f t="shared" si="6"/>
        <v>0</v>
      </c>
      <c r="FM30" s="20">
        <f t="shared" si="6"/>
        <v>0</v>
      </c>
      <c r="FN30" s="20">
        <v>0</v>
      </c>
      <c r="FO30" s="20">
        <v>0</v>
      </c>
      <c r="FP30" s="20">
        <f t="shared" ref="FP30:FQ30" si="7">FP24+FP25+FP29-FP23</f>
        <v>0</v>
      </c>
      <c r="FQ30" s="20">
        <f t="shared" si="7"/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f t="shared" ref="FY30" si="8">FY24+FY25+FY29-FY23</f>
        <v>0</v>
      </c>
      <c r="FZ30" s="20">
        <v>0</v>
      </c>
      <c r="GA30" s="20">
        <v>0</v>
      </c>
      <c r="GB30" s="20">
        <v>0</v>
      </c>
      <c r="GC30" s="20">
        <v>0</v>
      </c>
      <c r="GD30" s="20">
        <v>0</v>
      </c>
      <c r="GE30" s="20">
        <v>0</v>
      </c>
      <c r="GF30" s="20">
        <v>0</v>
      </c>
      <c r="GG30" s="20">
        <v>0</v>
      </c>
      <c r="GH30" s="20">
        <v>0</v>
      </c>
      <c r="GI30" s="20">
        <v>0</v>
      </c>
      <c r="GJ30" s="20">
        <v>0</v>
      </c>
      <c r="GK30" s="20">
        <v>0</v>
      </c>
      <c r="GL30" s="20">
        <v>0</v>
      </c>
      <c r="GM30" s="20">
        <v>0</v>
      </c>
      <c r="GN30" s="20">
        <v>0</v>
      </c>
      <c r="GO30" s="20">
        <v>0</v>
      </c>
      <c r="GP30" s="20">
        <v>0</v>
      </c>
      <c r="GQ30" s="20">
        <f>GQ24+GQ25+GQ29-GQ23</f>
        <v>0</v>
      </c>
      <c r="GR30" s="20">
        <f>GR24+GR25+GR29-GR23</f>
        <v>0</v>
      </c>
      <c r="GS30" s="20">
        <f>GS24+GS25+GS29-GS23</f>
        <v>0</v>
      </c>
      <c r="GT30" s="20">
        <f>GT24+GT25+GT29-GT23</f>
        <v>0</v>
      </c>
      <c r="GU30" s="20">
        <f t="shared" ref="GU30" si="9">GU24+GU25+GU29-GU23</f>
        <v>0</v>
      </c>
      <c r="GV30" s="20">
        <f>GV24+GV25+GV29-GV23</f>
        <v>0</v>
      </c>
      <c r="GW30" s="20">
        <f>GW24+GW25+GW29-GW23</f>
        <v>0</v>
      </c>
      <c r="GX30" s="20">
        <f>GX24+GX25+GX29-GX23</f>
        <v>0</v>
      </c>
      <c r="GY30" s="20">
        <f>GY24+GY25+GY29-GY23</f>
        <v>0</v>
      </c>
    </row>
    <row r="31" spans="1:207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207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86">
    <mergeCell ref="A16:C16"/>
    <mergeCell ref="A17:B17"/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N2:AS2"/>
    <mergeCell ref="AT2:AY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DB2:DG2"/>
    <mergeCell ref="DH2:DM2"/>
    <mergeCell ref="DB17:DG17"/>
    <mergeCell ref="DH17:DM17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BR2:BW2"/>
    <mergeCell ref="BX2:CC2"/>
    <mergeCell ref="CD2:CI2"/>
    <mergeCell ref="DN2:DS2"/>
    <mergeCell ref="DN17:DS17"/>
    <mergeCell ref="DT2:DY2"/>
    <mergeCell ref="DZ2:EE2"/>
    <mergeCell ref="DT17:DY17"/>
    <mergeCell ref="DZ17:EE17"/>
    <mergeCell ref="GN2:GY2"/>
    <mergeCell ref="GN17:GY17"/>
    <mergeCell ref="GB2:GM2"/>
    <mergeCell ref="GB17:GM17"/>
    <mergeCell ref="EF2:EK2"/>
    <mergeCell ref="EL2:EQ2"/>
    <mergeCell ref="EF17:EK17"/>
    <mergeCell ref="EL17:EQ17"/>
    <mergeCell ref="ER2:FC2"/>
    <mergeCell ref="ER17:FC17"/>
    <mergeCell ref="FD2:FO2"/>
    <mergeCell ref="FD17:FO17"/>
    <mergeCell ref="FP2:GA2"/>
    <mergeCell ref="FP17:GA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37" orientation="landscape" verticalDpi="300" r:id="rId1"/>
  <headerFooter alignWithMargins="0">
    <oddFooter>&amp;LG:\Work\Ági\sdds\&amp;F&amp;R&amp;D</oddFooter>
  </headerFooter>
  <colBreaks count="15" manualBreakCount="15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  <brk id="123" max="28" man="1"/>
    <brk id="135" max="28" man="1"/>
    <brk id="147" max="28" man="1"/>
    <brk id="159" max="28" man="1"/>
    <brk id="171" max="28" man="1"/>
    <brk id="18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data value</vt:lpstr>
      <vt:lpstr>'data value'!Nyomtatási_terület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Haydl Ildikó</cp:lastModifiedBy>
  <dcterms:created xsi:type="dcterms:W3CDTF">2013-01-04T08:46:16Z</dcterms:created>
  <dcterms:modified xsi:type="dcterms:W3CDTF">2024-04-23T08:00:05Z</dcterms:modified>
</cp:coreProperties>
</file>