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C6" i="1"/>
  <c r="D6" i="1"/>
  <c r="E6" i="1"/>
  <c r="F6" i="1"/>
  <c r="G6" i="1"/>
  <c r="H6" i="1"/>
  <c r="I6" i="1"/>
  <c r="J6" i="1"/>
  <c r="K6" i="1"/>
  <c r="L6" i="1"/>
  <c r="C11" i="1"/>
  <c r="D11" i="1"/>
  <c r="E11" i="1"/>
  <c r="F11" i="1"/>
  <c r="G11" i="1"/>
  <c r="H11" i="1"/>
  <c r="I11" i="1"/>
  <c r="J11" i="1"/>
  <c r="K11" i="1"/>
  <c r="L11" i="1"/>
  <c r="C14" i="1"/>
  <c r="D14" i="1"/>
  <c r="E14" i="1"/>
  <c r="F14" i="1"/>
  <c r="G14" i="1"/>
  <c r="H14" i="1"/>
  <c r="I14" i="1"/>
  <c r="J14" i="1"/>
  <c r="K14" i="1"/>
  <c r="L14" i="1"/>
  <c r="C17" i="1"/>
  <c r="D17" i="1"/>
  <c r="E17" i="1"/>
  <c r="F17" i="1"/>
  <c r="G17" i="1"/>
  <c r="H17" i="1"/>
  <c r="I17" i="1"/>
  <c r="J17" i="1"/>
  <c r="K17" i="1"/>
  <c r="L17" i="1"/>
</calcChain>
</file>

<file path=xl/sharedStrings.xml><?xml version="1.0" encoding="utf-8"?>
<sst xmlns="http://schemas.openxmlformats.org/spreadsheetml/2006/main" count="35" uniqueCount="30">
  <si>
    <t>Ügytípus</t>
  </si>
  <si>
    <t>Környezetvédelmi kategóriánként kiadott összes zöld rendszám</t>
  </si>
  <si>
    <t>5E (tisztán elektromos gépkocsi)</t>
  </si>
  <si>
    <t>5N (növelt hatótávolságú külső töltésű hibrid elektromos gépkocsi)</t>
  </si>
  <si>
    <t>5P (külső töltésű hibrid elektromos gépkocsi (plug-in hibrid gépkocsi)</t>
  </si>
  <si>
    <t>5Z (egyéb nulla emissziós gépkocsi)</t>
  </si>
  <si>
    <r>
      <t xml:space="preserve">Kiadott összes zöld rendszám </t>
    </r>
    <r>
      <rPr>
        <sz val="12"/>
        <color rgb="FF000000"/>
        <rFont val="Times New Roman"/>
        <family val="1"/>
        <charset val="238"/>
      </rPr>
      <t>(adott hónap utolsó napjáig)</t>
    </r>
  </si>
  <si>
    <t>Zöld rendszámmal ellátott járművek száma 2022 (db)</t>
  </si>
  <si>
    <t>január</t>
  </si>
  <si>
    <t>február</t>
  </si>
  <si>
    <t>március</t>
  </si>
  <si>
    <t>április</t>
  </si>
  <si>
    <t>május</t>
  </si>
  <si>
    <t>június</t>
  </si>
  <si>
    <t>augusztus</t>
  </si>
  <si>
    <t>szeptember</t>
  </si>
  <si>
    <t>október</t>
  </si>
  <si>
    <t>november</t>
  </si>
  <si>
    <t>december</t>
  </si>
  <si>
    <t>Környezetkímélő motorkerékpár</t>
  </si>
  <si>
    <t>Autóbusz</t>
  </si>
  <si>
    <t>Személygépkocsi</t>
  </si>
  <si>
    <t>Tehergépkocsi</t>
  </si>
  <si>
    <t>Vontató</t>
  </si>
  <si>
    <t>július</t>
  </si>
  <si>
    <t>Zöld rendszámra jogosult járművek száma területi bontásban</t>
  </si>
  <si>
    <t>Vidéken</t>
  </si>
  <si>
    <t>Budapesten</t>
  </si>
  <si>
    <t>A statisztika komplexitásának bővítése megtörtént, mely során felülvizsgálatra kerüt a kibocsátott zöld rendszámok darabszáma valamennyi bontásban. Utólagos adatjavítások, illetve a lekérdezések időpontjának eltérése miatt apróbb statisztikai eltérések mutatkozhatnak.</t>
  </si>
  <si>
    <t>Egyéb/Hibás tételek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</si>
</sst>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57D53"/>
        <bgColor indexed="64"/>
      </patternFill>
    </fill>
    <fill>
      <patternFill patternType="solid">
        <fgColor rgb="FF70B492"/>
        <bgColor indexed="64"/>
      </patternFill>
    </fill>
    <fill>
      <patternFill patternType="solid">
        <fgColor rgb="FFC1ECD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F7EE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43" fontId="4" fillId="0" borderId="0" applyFont="0" applyFill="0" applyBorder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15" applyNumberFormat="0" applyAlignment="0" applyProtection="0"/>
    <xf numFmtId="0" fontId="15" fillId="10" borderId="16" applyNumberFormat="0" applyAlignment="0" applyProtection="0"/>
    <xf numFmtId="0" fontId="16" fillId="10" borderId="15" applyNumberFormat="0" applyAlignment="0" applyProtection="0"/>
    <xf numFmtId="0" fontId="17" fillId="0" borderId="17" applyNumberFormat="0" applyFill="0" applyAlignment="0" applyProtection="0"/>
    <xf numFmtId="0" fontId="18" fillId="11" borderId="1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2" fillId="36" borderId="0" applyNumberFormat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23" fillId="0" borderId="0"/>
    <xf numFmtId="164" fontId="3" fillId="0" borderId="0" applyFont="0" applyFill="0" applyBorder="0" applyAlignment="0" applyProtection="0"/>
    <xf numFmtId="0" fontId="24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3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26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5" fillId="0" borderId="0"/>
    <xf numFmtId="0" fontId="24" fillId="0" borderId="0"/>
    <xf numFmtId="0" fontId="28" fillId="0" borderId="0"/>
    <xf numFmtId="0" fontId="29" fillId="0" borderId="0"/>
    <xf numFmtId="0" fontId="3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" fillId="0" borderId="0" applyAlignment="0"/>
    <xf numFmtId="0" fontId="31" fillId="0" borderId="0"/>
  </cellStyleXfs>
  <cellXfs count="51">
    <xf numFmtId="0" fontId="0" fillId="0" borderId="0" xfId="0"/>
    <xf numFmtId="165" fontId="6" fillId="2" borderId="3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165" fontId="6" fillId="2" borderId="8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11" xfId="1" applyNumberFormat="1" applyFont="1" applyFill="1" applyBorder="1" applyAlignment="1">
      <alignment horizontal="center" vertical="center" wrapText="1"/>
    </xf>
    <xf numFmtId="165" fontId="5" fillId="4" borderId="1" xfId="1" applyNumberFormat="1" applyFont="1" applyFill="1" applyBorder="1" applyAlignment="1">
      <alignment horizontal="center" vertical="center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7" xfId="1" applyNumberFormat="1" applyFont="1" applyFill="1" applyBorder="1" applyAlignment="1">
      <alignment horizontal="center" vertical="center" wrapText="1"/>
    </xf>
    <xf numFmtId="165" fontId="6" fillId="2" borderId="28" xfId="1" applyNumberFormat="1" applyFont="1" applyFill="1" applyBorder="1" applyAlignment="1">
      <alignment horizontal="center" vertical="center" wrapText="1"/>
    </xf>
    <xf numFmtId="165" fontId="6" fillId="2" borderId="6" xfId="1" applyNumberFormat="1" applyFont="1" applyFill="1" applyBorder="1" applyAlignment="1">
      <alignment horizontal="center" vertical="center" wrapText="1"/>
    </xf>
    <xf numFmtId="165" fontId="6" fillId="2" borderId="33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26" xfId="1" applyNumberFormat="1" applyFont="1" applyFill="1" applyBorder="1" applyAlignment="1">
      <alignment horizontal="center" vertical="center" wrapText="1"/>
    </xf>
    <xf numFmtId="165" fontId="6" fillId="2" borderId="29" xfId="1" applyNumberFormat="1" applyFont="1" applyFill="1" applyBorder="1" applyAlignment="1">
      <alignment horizontal="center" vertical="center" wrapText="1"/>
    </xf>
    <xf numFmtId="165" fontId="6" fillId="2" borderId="36" xfId="1" applyNumberFormat="1" applyFont="1" applyFill="1" applyBorder="1" applyAlignment="1">
      <alignment horizontal="center" vertical="center" wrapText="1"/>
    </xf>
    <xf numFmtId="165" fontId="6" fillId="2" borderId="31" xfId="1" applyNumberFormat="1" applyFont="1" applyFill="1" applyBorder="1" applyAlignment="1">
      <alignment horizontal="center" vertical="center" wrapText="1"/>
    </xf>
    <xf numFmtId="165" fontId="6" fillId="2" borderId="30" xfId="1" applyNumberFormat="1" applyFont="1" applyFill="1" applyBorder="1" applyAlignment="1">
      <alignment horizontal="center" vertical="center" wrapText="1"/>
    </xf>
    <xf numFmtId="165" fontId="6" fillId="2" borderId="37" xfId="1" applyNumberFormat="1" applyFont="1" applyFill="1" applyBorder="1" applyAlignment="1">
      <alignment horizontal="center" vertical="center" wrapText="1"/>
    </xf>
    <xf numFmtId="165" fontId="6" fillId="2" borderId="38" xfId="1" applyNumberFormat="1" applyFont="1" applyFill="1" applyBorder="1" applyAlignment="1">
      <alignment horizontal="center" vertical="center" wrapText="1"/>
    </xf>
    <xf numFmtId="165" fontId="6" fillId="2" borderId="39" xfId="1" applyNumberFormat="1" applyFont="1" applyFill="1" applyBorder="1" applyAlignment="1">
      <alignment horizontal="center" vertical="center" wrapText="1"/>
    </xf>
    <xf numFmtId="165" fontId="6" fillId="2" borderId="40" xfId="1" applyNumberFormat="1" applyFont="1" applyFill="1" applyBorder="1" applyAlignment="1">
      <alignment horizontal="center" vertical="center" wrapText="1"/>
    </xf>
    <xf numFmtId="165" fontId="6" fillId="2" borderId="41" xfId="1" applyNumberFormat="1" applyFont="1" applyFill="1" applyBorder="1" applyAlignment="1">
      <alignment horizontal="center" vertical="center" wrapText="1"/>
    </xf>
    <xf numFmtId="165" fontId="6" fillId="2" borderId="42" xfId="1" applyNumberFormat="1" applyFont="1" applyFill="1" applyBorder="1" applyAlignment="1">
      <alignment horizontal="center" vertical="center" wrapText="1"/>
    </xf>
    <xf numFmtId="165" fontId="6" fillId="2" borderId="43" xfId="1" applyNumberFormat="1" applyFont="1" applyFill="1" applyBorder="1" applyAlignment="1">
      <alignment horizontal="center" vertical="center" wrapText="1"/>
    </xf>
    <xf numFmtId="0" fontId="6" fillId="37" borderId="46" xfId="0" applyFont="1" applyFill="1" applyBorder="1" applyAlignment="1">
      <alignment horizontal="center" vertical="center" wrapText="1"/>
    </xf>
    <xf numFmtId="0" fontId="6" fillId="37" borderId="44" xfId="0" applyFont="1" applyFill="1" applyBorder="1" applyAlignment="1">
      <alignment horizontal="center" vertical="center" wrapText="1"/>
    </xf>
    <xf numFmtId="0" fontId="6" fillId="37" borderId="0" xfId="0" applyFont="1" applyFill="1" applyBorder="1" applyAlignment="1">
      <alignment horizontal="center" vertical="center" wrapText="1"/>
    </xf>
    <xf numFmtId="0" fontId="6" fillId="37" borderId="4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165" fontId="6" fillId="0" borderId="33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3" fontId="6" fillId="0" borderId="3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3" borderId="3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10" fontId="5" fillId="4" borderId="22" xfId="0" applyNumberFormat="1" applyFont="1" applyFill="1" applyBorder="1" applyAlignment="1">
      <alignment horizontal="center" vertical="center" wrapText="1"/>
    </xf>
    <xf numFmtId="10" fontId="5" fillId="4" borderId="23" xfId="0" applyNumberFormat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1" xfId="17" builtinId="29" customBuiltin="1"/>
    <cellStyle name="Jelölőszín 2" xfId="21" builtinId="33" customBuiltin="1"/>
    <cellStyle name="Jelölőszín 3" xfId="25" builtinId="37" customBuiltin="1"/>
    <cellStyle name="Jelölőszín 4" xfId="29" builtinId="41" customBuiltin="1"/>
    <cellStyle name="Jelölőszín 5" xfId="33" builtinId="45" customBuiltin="1"/>
    <cellStyle name="Jelölőszín 6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80" zoomScaleNormal="80" workbookViewId="0">
      <selection activeCell="T11" sqref="T11"/>
    </sheetView>
  </sheetViews>
  <sheetFormatPr defaultRowHeight="15" x14ac:dyDescent="0.25"/>
  <cols>
    <col min="1" max="1" width="27.140625" customWidth="1"/>
    <col min="2" max="2" width="28.7109375" customWidth="1"/>
    <col min="3" max="9" width="10.140625" bestFit="1" customWidth="1"/>
    <col min="10" max="10" width="11.85546875" customWidth="1"/>
    <col min="11" max="11" width="13.5703125" customWidth="1"/>
    <col min="12" max="12" width="9.7109375" customWidth="1"/>
    <col min="13" max="13" width="11.7109375" customWidth="1"/>
    <col min="14" max="14" width="11.5703125" customWidth="1"/>
  </cols>
  <sheetData>
    <row r="1" spans="1:14" ht="30" customHeight="1" thickBot="1" x14ac:dyDescent="0.3">
      <c r="A1" s="40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16.5" thickBot="1" x14ac:dyDescent="0.3">
      <c r="A2" s="45" t="s">
        <v>0</v>
      </c>
      <c r="B2" s="46"/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24</v>
      </c>
      <c r="J2" s="7" t="s">
        <v>14</v>
      </c>
      <c r="K2" s="7" t="s">
        <v>15</v>
      </c>
      <c r="L2" s="7" t="s">
        <v>16</v>
      </c>
      <c r="M2" s="7" t="s">
        <v>17</v>
      </c>
      <c r="N2" s="8" t="s">
        <v>18</v>
      </c>
    </row>
    <row r="3" spans="1:14" ht="38.25" customHeight="1" thickBot="1" x14ac:dyDescent="0.3">
      <c r="A3" s="47" t="s">
        <v>6</v>
      </c>
      <c r="B3" s="48"/>
      <c r="C3" s="35">
        <f t="shared" ref="C3:L3" si="0">SUM(C5,C7,C8,C9,C10,C12,C13,C15,C16,C18+C4)</f>
        <v>44090</v>
      </c>
      <c r="D3" s="36">
        <f t="shared" si="0"/>
        <v>45605</v>
      </c>
      <c r="E3" s="36">
        <f t="shared" si="0"/>
        <v>47859</v>
      </c>
      <c r="F3" s="36">
        <f t="shared" si="0"/>
        <v>49600</v>
      </c>
      <c r="G3" s="36">
        <f t="shared" si="0"/>
        <v>51479</v>
      </c>
      <c r="H3" s="36">
        <f t="shared" si="0"/>
        <v>53033</v>
      </c>
      <c r="I3" s="36">
        <f t="shared" si="0"/>
        <v>54854</v>
      </c>
      <c r="J3" s="36">
        <f t="shared" si="0"/>
        <v>56666</v>
      </c>
      <c r="K3" s="36">
        <f t="shared" si="0"/>
        <v>58486</v>
      </c>
      <c r="L3" s="36">
        <f t="shared" si="0"/>
        <v>60132</v>
      </c>
      <c r="M3" s="9">
        <v>62052</v>
      </c>
      <c r="N3" s="14">
        <v>63597</v>
      </c>
    </row>
    <row r="4" spans="1:14" ht="38.25" customHeight="1" thickBot="1" x14ac:dyDescent="0.3">
      <c r="A4" s="47" t="s">
        <v>29</v>
      </c>
      <c r="B4" s="48"/>
      <c r="C4" s="37">
        <v>-1</v>
      </c>
      <c r="D4" s="37">
        <v>-2</v>
      </c>
      <c r="E4" s="36">
        <v>0</v>
      </c>
      <c r="F4" s="36">
        <v>0</v>
      </c>
      <c r="G4" s="36">
        <v>1</v>
      </c>
      <c r="H4" s="37">
        <v>-2</v>
      </c>
      <c r="I4" s="36">
        <v>2</v>
      </c>
      <c r="J4" s="36">
        <v>1</v>
      </c>
      <c r="K4" s="36">
        <v>4</v>
      </c>
      <c r="L4" s="36">
        <v>3</v>
      </c>
      <c r="M4" s="9">
        <v>3</v>
      </c>
      <c r="N4" s="14">
        <v>3</v>
      </c>
    </row>
    <row r="5" spans="1:14" ht="38.25" customHeight="1" thickBot="1" x14ac:dyDescent="0.3">
      <c r="A5" s="43" t="s">
        <v>1</v>
      </c>
      <c r="B5" s="31" t="s">
        <v>19</v>
      </c>
      <c r="C5" s="13">
        <v>66</v>
      </c>
      <c r="D5" s="9">
        <v>84</v>
      </c>
      <c r="E5" s="9">
        <v>99</v>
      </c>
      <c r="F5" s="9">
        <v>117</v>
      </c>
      <c r="G5" s="9">
        <v>137</v>
      </c>
      <c r="H5" s="9">
        <v>153</v>
      </c>
      <c r="I5" s="9">
        <v>179</v>
      </c>
      <c r="J5" s="9">
        <v>209</v>
      </c>
      <c r="K5" s="9">
        <v>237</v>
      </c>
      <c r="L5" s="9">
        <v>253</v>
      </c>
      <c r="M5" s="9">
        <v>271</v>
      </c>
      <c r="N5" s="14">
        <v>282</v>
      </c>
    </row>
    <row r="6" spans="1:14" ht="48" customHeight="1" thickBot="1" x14ac:dyDescent="0.3">
      <c r="A6" s="49"/>
      <c r="B6" s="32" t="s">
        <v>2</v>
      </c>
      <c r="C6" s="21">
        <f>SUM(C7:C10)</f>
        <v>22388</v>
      </c>
      <c r="D6" s="22">
        <f>SUM(D7:D10)</f>
        <v>23259</v>
      </c>
      <c r="E6" s="22">
        <f t="shared" ref="E6:I6" si="1">SUM(E7:E10)</f>
        <v>24780</v>
      </c>
      <c r="F6" s="22">
        <f t="shared" si="1"/>
        <v>25897</v>
      </c>
      <c r="G6" s="22">
        <f t="shared" si="1"/>
        <v>27046</v>
      </c>
      <c r="H6" s="22">
        <f t="shared" si="1"/>
        <v>28077</v>
      </c>
      <c r="I6" s="22">
        <f t="shared" si="1"/>
        <v>29244</v>
      </c>
      <c r="J6" s="22">
        <f>SUM(J7:J10)</f>
        <v>30440</v>
      </c>
      <c r="K6" s="22">
        <f>SUM(K7:K10)</f>
        <v>31602</v>
      </c>
      <c r="L6" s="22">
        <f>SUM(L7:L10)</f>
        <v>32596</v>
      </c>
      <c r="M6" s="22">
        <v>33811</v>
      </c>
      <c r="N6" s="23">
        <v>34754</v>
      </c>
    </row>
    <row r="7" spans="1:14" ht="16.5" thickTop="1" x14ac:dyDescent="0.25">
      <c r="A7" s="49"/>
      <c r="B7" s="27" t="s">
        <v>20</v>
      </c>
      <c r="C7" s="16">
        <v>101</v>
      </c>
      <c r="D7" s="5">
        <v>103</v>
      </c>
      <c r="E7" s="5">
        <v>104</v>
      </c>
      <c r="F7" s="5">
        <v>104</v>
      </c>
      <c r="G7" s="5">
        <v>111</v>
      </c>
      <c r="H7" s="5">
        <v>124</v>
      </c>
      <c r="I7" s="5">
        <v>131</v>
      </c>
      <c r="J7" s="5">
        <v>141</v>
      </c>
      <c r="K7" s="5">
        <v>143</v>
      </c>
      <c r="L7" s="5">
        <v>144</v>
      </c>
      <c r="M7" s="5">
        <v>144</v>
      </c>
      <c r="N7" s="6">
        <v>144</v>
      </c>
    </row>
    <row r="8" spans="1:14" ht="15.75" x14ac:dyDescent="0.25">
      <c r="A8" s="49"/>
      <c r="B8" s="27" t="s">
        <v>21</v>
      </c>
      <c r="C8" s="17">
        <v>21075</v>
      </c>
      <c r="D8" s="1">
        <v>21909</v>
      </c>
      <c r="E8" s="1">
        <v>23398</v>
      </c>
      <c r="F8" s="1">
        <v>24451</v>
      </c>
      <c r="G8" s="1">
        <v>25534</v>
      </c>
      <c r="H8" s="1">
        <v>26462</v>
      </c>
      <c r="I8" s="1">
        <v>27566</v>
      </c>
      <c r="J8" s="1">
        <v>28625</v>
      </c>
      <c r="K8" s="1">
        <v>29700</v>
      </c>
      <c r="L8" s="1">
        <v>30608</v>
      </c>
      <c r="M8" s="1">
        <v>31732</v>
      </c>
      <c r="N8" s="2">
        <v>32587</v>
      </c>
    </row>
    <row r="9" spans="1:14" ht="15.75" x14ac:dyDescent="0.25">
      <c r="A9" s="49"/>
      <c r="B9" s="27" t="s">
        <v>22</v>
      </c>
      <c r="C9" s="17">
        <v>1211</v>
      </c>
      <c r="D9" s="1">
        <v>1246</v>
      </c>
      <c r="E9" s="1">
        <v>1277</v>
      </c>
      <c r="F9" s="1">
        <v>1341</v>
      </c>
      <c r="G9" s="1">
        <v>1399</v>
      </c>
      <c r="H9" s="1">
        <v>1487</v>
      </c>
      <c r="I9" s="1">
        <v>1542</v>
      </c>
      <c r="J9" s="1">
        <v>1668</v>
      </c>
      <c r="K9" s="1">
        <v>1753</v>
      </c>
      <c r="L9" s="1">
        <v>1836</v>
      </c>
      <c r="M9" s="1">
        <v>1927</v>
      </c>
      <c r="N9" s="2">
        <v>2014</v>
      </c>
    </row>
    <row r="10" spans="1:14" ht="16.5" thickBot="1" x14ac:dyDescent="0.3">
      <c r="A10" s="49"/>
      <c r="B10" s="28" t="s">
        <v>23</v>
      </c>
      <c r="C10" s="18">
        <v>1</v>
      </c>
      <c r="D10" s="3">
        <v>1</v>
      </c>
      <c r="E10" s="3">
        <v>1</v>
      </c>
      <c r="F10" s="3">
        <v>1</v>
      </c>
      <c r="G10" s="3">
        <v>2</v>
      </c>
      <c r="H10" s="3">
        <v>4</v>
      </c>
      <c r="I10" s="3">
        <v>5</v>
      </c>
      <c r="J10" s="3">
        <v>6</v>
      </c>
      <c r="K10" s="3">
        <v>6</v>
      </c>
      <c r="L10" s="3">
        <v>8</v>
      </c>
      <c r="M10" s="3">
        <v>8</v>
      </c>
      <c r="N10" s="4">
        <v>9</v>
      </c>
    </row>
    <row r="11" spans="1:14" ht="79.5" customHeight="1" thickBot="1" x14ac:dyDescent="0.3">
      <c r="A11" s="49"/>
      <c r="B11" s="32" t="s">
        <v>3</v>
      </c>
      <c r="C11" s="21">
        <f>SUM(C12:C13)</f>
        <v>13504</v>
      </c>
      <c r="D11" s="22">
        <f t="shared" ref="D11:L11" si="2">SUM(D12:D13)</f>
        <v>13963</v>
      </c>
      <c r="E11" s="22">
        <f t="shared" si="2"/>
        <v>14500</v>
      </c>
      <c r="F11" s="22">
        <f t="shared" si="2"/>
        <v>14955</v>
      </c>
      <c r="G11" s="22">
        <f t="shared" si="2"/>
        <v>15422</v>
      </c>
      <c r="H11" s="22">
        <f t="shared" si="2"/>
        <v>15782</v>
      </c>
      <c r="I11" s="22">
        <f t="shared" si="2"/>
        <v>16210</v>
      </c>
      <c r="J11" s="22">
        <f t="shared" si="2"/>
        <v>16625</v>
      </c>
      <c r="K11" s="22">
        <f t="shared" si="2"/>
        <v>17094</v>
      </c>
      <c r="L11" s="22">
        <f t="shared" si="2"/>
        <v>17576</v>
      </c>
      <c r="M11" s="22">
        <v>18112</v>
      </c>
      <c r="N11" s="23">
        <v>18587</v>
      </c>
    </row>
    <row r="12" spans="1:14" ht="16.5" thickTop="1" x14ac:dyDescent="0.25">
      <c r="A12" s="49"/>
      <c r="B12" s="27" t="s">
        <v>21</v>
      </c>
      <c r="C12" s="16">
        <v>13502</v>
      </c>
      <c r="D12" s="5">
        <v>13961</v>
      </c>
      <c r="E12" s="5">
        <v>14498</v>
      </c>
      <c r="F12" s="5">
        <v>14953</v>
      </c>
      <c r="G12" s="5">
        <v>15420</v>
      </c>
      <c r="H12" s="5">
        <v>15780</v>
      </c>
      <c r="I12" s="5">
        <v>16208</v>
      </c>
      <c r="J12" s="5">
        <v>16623</v>
      </c>
      <c r="K12" s="5">
        <v>17092</v>
      </c>
      <c r="L12" s="5">
        <v>17574</v>
      </c>
      <c r="M12" s="5">
        <v>18110</v>
      </c>
      <c r="N12" s="6">
        <v>18583</v>
      </c>
    </row>
    <row r="13" spans="1:14" ht="16.5" thickBot="1" x14ac:dyDescent="0.3">
      <c r="A13" s="49"/>
      <c r="B13" s="28" t="s">
        <v>22</v>
      </c>
      <c r="C13" s="19">
        <v>2</v>
      </c>
      <c r="D13" s="12">
        <v>2</v>
      </c>
      <c r="E13" s="12">
        <v>2</v>
      </c>
      <c r="F13" s="12">
        <v>2</v>
      </c>
      <c r="G13" s="12">
        <v>2</v>
      </c>
      <c r="H13" s="12">
        <v>2</v>
      </c>
      <c r="I13" s="12">
        <v>2</v>
      </c>
      <c r="J13" s="12">
        <v>2</v>
      </c>
      <c r="K13" s="12">
        <v>2</v>
      </c>
      <c r="L13" s="12">
        <v>2</v>
      </c>
      <c r="M13" s="12">
        <v>2</v>
      </c>
      <c r="N13" s="20">
        <v>4</v>
      </c>
    </row>
    <row r="14" spans="1:14" ht="63.75" customHeight="1" thickBot="1" x14ac:dyDescent="0.3">
      <c r="A14" s="49"/>
      <c r="B14" s="32" t="s">
        <v>4</v>
      </c>
      <c r="C14" s="21">
        <f>SUM(C15:C16)</f>
        <v>8131</v>
      </c>
      <c r="D14" s="22">
        <f t="shared" ref="D14:J14" si="3">SUM(D15:D16)</f>
        <v>8299</v>
      </c>
      <c r="E14" s="22">
        <f t="shared" si="3"/>
        <v>8477</v>
      </c>
      <c r="F14" s="22">
        <f t="shared" si="3"/>
        <v>8627</v>
      </c>
      <c r="G14" s="22">
        <f t="shared" si="3"/>
        <v>8869</v>
      </c>
      <c r="H14" s="22">
        <f t="shared" si="3"/>
        <v>9019</v>
      </c>
      <c r="I14" s="22">
        <f t="shared" si="3"/>
        <v>9214</v>
      </c>
      <c r="J14" s="22">
        <f t="shared" si="3"/>
        <v>9386</v>
      </c>
      <c r="K14" s="22">
        <f>SUM(K15:K16)</f>
        <v>9544</v>
      </c>
      <c r="L14" s="22">
        <f>SUM(L15:L16)</f>
        <v>9699</v>
      </c>
      <c r="M14" s="22">
        <v>9850</v>
      </c>
      <c r="N14" s="23">
        <v>9966</v>
      </c>
    </row>
    <row r="15" spans="1:14" ht="16.5" thickTop="1" x14ac:dyDescent="0.25">
      <c r="A15" s="49"/>
      <c r="B15" s="29" t="s">
        <v>21</v>
      </c>
      <c r="C15" s="24">
        <v>8112</v>
      </c>
      <c r="D15" s="25">
        <v>8280</v>
      </c>
      <c r="E15" s="25">
        <v>8458</v>
      </c>
      <c r="F15" s="25">
        <v>8608</v>
      </c>
      <c r="G15" s="25">
        <v>8849</v>
      </c>
      <c r="H15" s="25">
        <v>8999</v>
      </c>
      <c r="I15" s="25">
        <v>9194</v>
      </c>
      <c r="J15" s="25">
        <v>9366</v>
      </c>
      <c r="K15" s="25">
        <v>9524</v>
      </c>
      <c r="L15" s="25">
        <v>9679</v>
      </c>
      <c r="M15" s="25">
        <v>9830</v>
      </c>
      <c r="N15" s="26">
        <v>9945</v>
      </c>
    </row>
    <row r="16" spans="1:14" ht="16.5" thickBot="1" x14ac:dyDescent="0.3">
      <c r="A16" s="49"/>
      <c r="B16" s="30" t="s">
        <v>22</v>
      </c>
      <c r="C16" s="18">
        <v>19</v>
      </c>
      <c r="D16" s="3">
        <v>19</v>
      </c>
      <c r="E16" s="3">
        <v>19</v>
      </c>
      <c r="F16" s="3">
        <v>19</v>
      </c>
      <c r="G16" s="3">
        <v>20</v>
      </c>
      <c r="H16" s="3">
        <v>20</v>
      </c>
      <c r="I16" s="3">
        <v>20</v>
      </c>
      <c r="J16" s="3">
        <v>20</v>
      </c>
      <c r="K16" s="3">
        <v>20</v>
      </c>
      <c r="L16" s="3">
        <v>20</v>
      </c>
      <c r="M16" s="3">
        <v>20</v>
      </c>
      <c r="N16" s="4">
        <v>21</v>
      </c>
    </row>
    <row r="17" spans="1:14" ht="51.75" customHeight="1" thickBot="1" x14ac:dyDescent="0.3">
      <c r="A17" s="49"/>
      <c r="B17" s="32" t="s">
        <v>5</v>
      </c>
      <c r="C17" s="21">
        <f>SUM(C18)</f>
        <v>2</v>
      </c>
      <c r="D17" s="22">
        <f t="shared" ref="D17:K17" si="4">SUM(D18)</f>
        <v>2</v>
      </c>
      <c r="E17" s="22">
        <f t="shared" si="4"/>
        <v>3</v>
      </c>
      <c r="F17" s="22">
        <f t="shared" si="4"/>
        <v>4</v>
      </c>
      <c r="G17" s="22">
        <f t="shared" si="4"/>
        <v>4</v>
      </c>
      <c r="H17" s="22">
        <f t="shared" si="4"/>
        <v>4</v>
      </c>
      <c r="I17" s="22">
        <f t="shared" si="4"/>
        <v>5</v>
      </c>
      <c r="J17" s="22">
        <f t="shared" si="4"/>
        <v>5</v>
      </c>
      <c r="K17" s="22">
        <f t="shared" si="4"/>
        <v>5</v>
      </c>
      <c r="L17" s="22">
        <f>SUM(L18)</f>
        <v>5</v>
      </c>
      <c r="M17" s="22">
        <v>5</v>
      </c>
      <c r="N17" s="23">
        <v>5</v>
      </c>
    </row>
    <row r="18" spans="1:14" ht="15.75" customHeight="1" thickTop="1" thickBot="1" x14ac:dyDescent="0.3">
      <c r="A18" s="50"/>
      <c r="B18" s="28" t="s">
        <v>21</v>
      </c>
      <c r="C18" s="19">
        <v>2</v>
      </c>
      <c r="D18" s="12">
        <v>2</v>
      </c>
      <c r="E18" s="12">
        <v>3</v>
      </c>
      <c r="F18" s="12">
        <v>4</v>
      </c>
      <c r="G18" s="12">
        <v>4</v>
      </c>
      <c r="H18" s="12">
        <v>4</v>
      </c>
      <c r="I18" s="12">
        <v>5</v>
      </c>
      <c r="J18" s="12">
        <v>5</v>
      </c>
      <c r="K18" s="12">
        <v>5</v>
      </c>
      <c r="L18" s="12">
        <v>5</v>
      </c>
      <c r="M18" s="12">
        <v>5</v>
      </c>
      <c r="N18" s="20">
        <v>5</v>
      </c>
    </row>
    <row r="19" spans="1:14" ht="30" customHeight="1" x14ac:dyDescent="0.25">
      <c r="A19" s="43" t="s">
        <v>25</v>
      </c>
      <c r="B19" s="33" t="s">
        <v>27</v>
      </c>
      <c r="C19" s="15">
        <v>18805</v>
      </c>
      <c r="D19" s="10">
        <v>19394</v>
      </c>
      <c r="E19" s="10">
        <v>20199</v>
      </c>
      <c r="F19" s="10">
        <v>20833</v>
      </c>
      <c r="G19" s="10">
        <v>21531</v>
      </c>
      <c r="H19" s="10">
        <v>22075</v>
      </c>
      <c r="I19" s="10">
        <v>22786</v>
      </c>
      <c r="J19" s="10">
        <v>23454</v>
      </c>
      <c r="K19" s="10">
        <v>24156</v>
      </c>
      <c r="L19" s="10">
        <v>24848</v>
      </c>
      <c r="M19" s="10">
        <v>25592</v>
      </c>
      <c r="N19" s="11">
        <v>26131</v>
      </c>
    </row>
    <row r="20" spans="1:14" ht="30" customHeight="1" thickBot="1" x14ac:dyDescent="0.3">
      <c r="A20" s="44"/>
      <c r="B20" s="34" t="s">
        <v>26</v>
      </c>
      <c r="C20" s="18">
        <v>25285</v>
      </c>
      <c r="D20" s="3">
        <v>26211</v>
      </c>
      <c r="E20" s="3">
        <v>27660</v>
      </c>
      <c r="F20" s="3">
        <v>28767</v>
      </c>
      <c r="G20" s="3">
        <v>29948</v>
      </c>
      <c r="H20" s="3">
        <v>30958</v>
      </c>
      <c r="I20" s="3">
        <v>32068</v>
      </c>
      <c r="J20" s="3">
        <v>33212</v>
      </c>
      <c r="K20" s="3">
        <v>34330</v>
      </c>
      <c r="L20" s="3">
        <v>35284</v>
      </c>
      <c r="M20" s="3">
        <v>36460</v>
      </c>
      <c r="N20" s="4">
        <v>37466</v>
      </c>
    </row>
    <row r="22" spans="1:14" x14ac:dyDescent="0.25">
      <c r="A22" s="38" t="s">
        <v>28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ht="15.75" customHeight="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</sheetData>
  <mergeCells count="7">
    <mergeCell ref="A22:N23"/>
    <mergeCell ref="A1:N1"/>
    <mergeCell ref="A19:A20"/>
    <mergeCell ref="A2:B2"/>
    <mergeCell ref="A3:B3"/>
    <mergeCell ref="A4:B4"/>
    <mergeCell ref="A5:A18"/>
  </mergeCells>
  <pageMargins left="0.7" right="0.7" top="0.75" bottom="0.75" header="0.3" footer="0.3"/>
  <pageSetup paperSize="9" orientation="portrait" r:id="rId1"/>
  <ignoredErrors>
    <ignoredError sqref="D6:J6 D11:K11 D14:J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2023-01-09T08:36:27Z</dcterms:modified>
</cp:coreProperties>
</file>