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3011987-DBEB-42E1-A221-1FF90C247D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Új rendszá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 l="1"/>
  <c r="I3" i="1"/>
  <c r="E3" i="1" l="1"/>
  <c r="F3" i="1"/>
  <c r="G3" i="1"/>
  <c r="H3" i="1"/>
  <c r="J3" i="1"/>
  <c r="K3" i="1"/>
  <c r="L3" i="1"/>
  <c r="M3" i="1"/>
  <c r="N3" i="1"/>
  <c r="D3" i="1"/>
  <c r="C3" i="1"/>
  <c r="O7" i="1" l="1"/>
  <c r="O6" i="1"/>
  <c r="O5" i="1"/>
  <c r="O4" i="1"/>
  <c r="O3" i="1" l="1"/>
</calcChain>
</file>

<file path=xl/sharedStrings.xml><?xml version="1.0" encoding="utf-8"?>
<sst xmlns="http://schemas.openxmlformats.org/spreadsheetml/2006/main" count="25" uniqueCount="25">
  <si>
    <t>Ügytípus</t>
  </si>
  <si>
    <t>június</t>
  </si>
  <si>
    <t>augusztus</t>
  </si>
  <si>
    <t>szeptember</t>
  </si>
  <si>
    <t>október</t>
  </si>
  <si>
    <t>november</t>
  </si>
  <si>
    <t>december</t>
  </si>
  <si>
    <t>július</t>
  </si>
  <si>
    <t>Egyedileg előállított rendszámtáblák száma</t>
  </si>
  <si>
    <t>Állandó rendszámtáblák száma</t>
  </si>
  <si>
    <t>*A statisztika a 2022. július 1-jén bevezetett állandó rendszámtáblák kiadására vonatkozik.</t>
  </si>
  <si>
    <t>Sorozatban előállított általános rendszámtáblák száma</t>
  </si>
  <si>
    <t>Sorozatban előállított egyénileg kiválasztott rendszámtáblák száma</t>
  </si>
  <si>
    <t>Összesen</t>
  </si>
  <si>
    <t>Különleges rendszámtáblák száma**</t>
  </si>
  <si>
    <t>** A különleges rendszámtáblák közé tartozik a világoszöld-, szürke-, NA ,BA, HA, RA, MA, OT, TX, CD rendszám</t>
  </si>
  <si>
    <r>
      <t xml:space="preserve">Összes kiadott
rendszámtáblák száma </t>
    </r>
    <r>
      <rPr>
        <sz val="12"/>
        <color rgb="FF000000"/>
        <rFont val="Times New Roman"/>
        <family val="1"/>
        <charset val="238"/>
      </rPr>
      <t>(adott hónapban kiadott)</t>
    </r>
  </si>
  <si>
    <r>
      <t xml:space="preserve">Jellege szerint kiadott rendszámtáblák száma </t>
    </r>
    <r>
      <rPr>
        <sz val="12"/>
        <color rgb="FF000000"/>
        <rFont val="Times New Roman"/>
        <family val="1"/>
        <charset val="238"/>
      </rPr>
      <t>(adott hónap utolsó napjáig)</t>
    </r>
  </si>
  <si>
    <t>Kiadott új típusú rendszámok 2024 (db)*</t>
  </si>
  <si>
    <t>***A statisztikai adatok leválogatása során keletkezett hiba miatt frissítésre kerültek az adatok 2024. január-május hónapok között</t>
  </si>
  <si>
    <t>január***</t>
  </si>
  <si>
    <t>február***</t>
  </si>
  <si>
    <t>március***</t>
  </si>
  <si>
    <t>április***</t>
  </si>
  <si>
    <t>május***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</si>
</sst>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  <xf numFmtId="0" fontId="11" fillId="7" borderId="6" applyNumberFormat="0" applyAlignment="0" applyProtection="0"/>
    <xf numFmtId="0" fontId="12" fillId="0" borderId="8" applyNumberFormat="0" applyFill="0" applyAlignment="0" applyProtection="0"/>
    <xf numFmtId="0" fontId="13" fillId="8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8" fillId="0" borderId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6" fillId="0" borderId="0"/>
  </cellStyleXfs>
  <cellXfs count="39">
    <xf numFmtId="0" fontId="0" fillId="0" borderId="0" xfId="0"/>
    <xf numFmtId="165" fontId="27" fillId="35" borderId="1" xfId="1" applyNumberFormat="1" applyFont="1" applyFill="1" applyBorder="1" applyAlignment="1">
      <alignment horizontal="center" vertical="center" wrapText="1"/>
    </xf>
    <xf numFmtId="165" fontId="27" fillId="35" borderId="16" xfId="1" applyNumberFormat="1" applyFont="1" applyFill="1" applyBorder="1" applyAlignment="1">
      <alignment horizontal="center" vertical="center" wrapText="1"/>
    </xf>
    <xf numFmtId="165" fontId="27" fillId="35" borderId="19" xfId="1" applyNumberFormat="1" applyFont="1" applyFill="1" applyBorder="1" applyAlignment="1">
      <alignment horizontal="center" vertical="center" wrapText="1"/>
    </xf>
    <xf numFmtId="0" fontId="28" fillId="37" borderId="20" xfId="0" applyFont="1" applyFill="1" applyBorder="1" applyAlignment="1">
      <alignment horizontal="center" vertical="center" wrapText="1"/>
    </xf>
    <xf numFmtId="165" fontId="28" fillId="2" borderId="26" xfId="1" applyNumberFormat="1" applyFont="1" applyFill="1" applyBorder="1" applyAlignment="1">
      <alignment horizontal="center" vertical="center" wrapText="1"/>
    </xf>
    <xf numFmtId="165" fontId="28" fillId="2" borderId="1" xfId="1" applyNumberFormat="1" applyFont="1" applyFill="1" applyBorder="1" applyAlignment="1">
      <alignment horizontal="center" vertical="center" wrapText="1"/>
    </xf>
    <xf numFmtId="165" fontId="28" fillId="2" borderId="16" xfId="1" applyNumberFormat="1" applyFont="1" applyFill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 wrapText="1"/>
    </xf>
    <xf numFmtId="165" fontId="28" fillId="2" borderId="24" xfId="1" applyNumberFormat="1" applyFont="1" applyFill="1" applyBorder="1" applyAlignment="1">
      <alignment horizontal="center" vertical="center" wrapText="1"/>
    </xf>
    <xf numFmtId="165" fontId="28" fillId="2" borderId="2" xfId="1" applyNumberFormat="1" applyFont="1" applyFill="1" applyBorder="1" applyAlignment="1">
      <alignment horizontal="center" vertical="center" wrapText="1"/>
    </xf>
    <xf numFmtId="165" fontId="28" fillId="2" borderId="13" xfId="1" applyNumberFormat="1" applyFont="1" applyFill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165" fontId="28" fillId="2" borderId="25" xfId="1" applyNumberFormat="1" applyFont="1" applyFill="1" applyBorder="1" applyAlignment="1">
      <alignment horizontal="center" vertical="center" wrapText="1"/>
    </xf>
    <xf numFmtId="165" fontId="28" fillId="2" borderId="21" xfId="1" applyNumberFormat="1" applyFont="1" applyFill="1" applyBorder="1" applyAlignment="1">
      <alignment horizontal="center" vertical="center" wrapText="1"/>
    </xf>
    <xf numFmtId="165" fontId="28" fillId="2" borderId="22" xfId="1" applyNumberFormat="1" applyFont="1" applyFill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 wrapText="1"/>
    </xf>
    <xf numFmtId="165" fontId="28" fillId="2" borderId="29" xfId="1" applyNumberFormat="1" applyFont="1" applyFill="1" applyBorder="1" applyAlignment="1">
      <alignment horizontal="center" vertical="center" wrapText="1"/>
    </xf>
    <xf numFmtId="165" fontId="28" fillId="2" borderId="30" xfId="1" applyNumberFormat="1" applyFont="1" applyFill="1" applyBorder="1" applyAlignment="1">
      <alignment horizontal="center" vertical="center" wrapText="1"/>
    </xf>
    <xf numFmtId="165" fontId="28" fillId="2" borderId="31" xfId="1" applyNumberFormat="1" applyFont="1" applyFill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/>
    </xf>
    <xf numFmtId="0" fontId="27" fillId="35" borderId="27" xfId="0" applyFont="1" applyFill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165" fontId="28" fillId="2" borderId="32" xfId="1" applyNumberFormat="1" applyFont="1" applyFill="1" applyBorder="1" applyAlignment="1">
      <alignment horizontal="center" vertical="center" wrapText="1"/>
    </xf>
    <xf numFmtId="165" fontId="28" fillId="2" borderId="33" xfId="1" applyNumberFormat="1" applyFont="1" applyFill="1" applyBorder="1" applyAlignment="1">
      <alignment horizontal="center" vertical="center" wrapText="1"/>
    </xf>
    <xf numFmtId="165" fontId="28" fillId="2" borderId="34" xfId="1" applyNumberFormat="1" applyFont="1" applyFill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/>
    </xf>
    <xf numFmtId="0" fontId="29" fillId="0" borderId="0" xfId="0" applyFont="1"/>
    <xf numFmtId="10" fontId="27" fillId="35" borderId="12" xfId="0" applyNumberFormat="1" applyFont="1" applyFill="1" applyBorder="1" applyAlignment="1">
      <alignment horizontal="center" vertical="center" wrapText="1"/>
    </xf>
    <xf numFmtId="10" fontId="27" fillId="35" borderId="1" xfId="0" applyNumberFormat="1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/>
    </xf>
    <xf numFmtId="0" fontId="29" fillId="34" borderId="18" xfId="0" applyFont="1" applyFill="1" applyBorder="1" applyAlignment="1">
      <alignment horizontal="center" vertical="center"/>
    </xf>
    <xf numFmtId="0" fontId="29" fillId="0" borderId="18" xfId="0" applyFont="1" applyBorder="1" applyAlignment="1"/>
    <xf numFmtId="0" fontId="27" fillId="35" borderId="28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 xr:uid="{00000000-0005-0000-0000-000013000000}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 xr:uid="{00000000-0005-0000-0000-000019000000}"/>
    <cellStyle name="Ezres" xfId="1" builtinId="3"/>
    <cellStyle name="Ezres 2" xfId="44" xr:uid="{00000000-0005-0000-0000-00001B000000}"/>
    <cellStyle name="Ezres 3" xfId="67" xr:uid="{00000000-0005-0000-0000-00001C000000}"/>
    <cellStyle name="Figyelmeztetés" xfId="14" builtinId="11" customBuiltin="1"/>
    <cellStyle name="Hivatkozás 2" xfId="59" xr:uid="{00000000-0005-0000-0000-00001E000000}"/>
    <cellStyle name="Hivatkozott cella" xfId="12" builtinId="24" customBuiltin="1"/>
    <cellStyle name="Jegyzet 2" xfId="42" xr:uid="{00000000-0005-0000-0000-000020000000}"/>
    <cellStyle name="Jelölőszín 1" xfId="17" builtinId="29" customBuiltin="1"/>
    <cellStyle name="Jelölőszín 2" xfId="21" builtinId="33" customBuiltin="1"/>
    <cellStyle name="Jelölőszín 3" xfId="25" builtinId="37" customBuiltin="1"/>
    <cellStyle name="Jelölőszín 4" xfId="29" builtinId="41" customBuiltin="1"/>
    <cellStyle name="Jelölőszín 5" xfId="33" builtinId="45" customBuiltin="1"/>
    <cellStyle name="Jelölőszín 6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 xr:uid="{00000000-0005-0000-0000-00002A000000}"/>
    <cellStyle name="Normál" xfId="0" builtinId="0"/>
    <cellStyle name="Normál 10" xfId="61" xr:uid="{00000000-0005-0000-0000-00002C000000}"/>
    <cellStyle name="Normál 10 2" xfId="76" xr:uid="{00000000-0005-0000-0000-00002D000000}"/>
    <cellStyle name="Normál 11" xfId="62" xr:uid="{00000000-0005-0000-0000-00002E000000}"/>
    <cellStyle name="Normál 11 2" xfId="77" xr:uid="{00000000-0005-0000-0000-00002F000000}"/>
    <cellStyle name="Normál 12" xfId="63" xr:uid="{00000000-0005-0000-0000-000030000000}"/>
    <cellStyle name="Normál 12 2" xfId="78" xr:uid="{00000000-0005-0000-0000-000031000000}"/>
    <cellStyle name="Normál 13" xfId="65" xr:uid="{00000000-0005-0000-0000-000032000000}"/>
    <cellStyle name="Normál 14" xfId="41" xr:uid="{00000000-0005-0000-0000-000033000000}"/>
    <cellStyle name="Normál 2" xfId="45" xr:uid="{00000000-0005-0000-0000-000034000000}"/>
    <cellStyle name="Normál 2 2" xfId="47" xr:uid="{00000000-0005-0000-0000-000035000000}"/>
    <cellStyle name="Normál 2 2 2" xfId="54" xr:uid="{00000000-0005-0000-0000-000036000000}"/>
    <cellStyle name="Normál 2 3" xfId="53" xr:uid="{00000000-0005-0000-0000-000037000000}"/>
    <cellStyle name="Normál 2 4" xfId="68" xr:uid="{00000000-0005-0000-0000-000038000000}"/>
    <cellStyle name="Normál 3" xfId="46" xr:uid="{00000000-0005-0000-0000-000039000000}"/>
    <cellStyle name="Normál 3 2" xfId="49" xr:uid="{00000000-0005-0000-0000-00003A000000}"/>
    <cellStyle name="Normál 3 3" xfId="55" xr:uid="{00000000-0005-0000-0000-00003B000000}"/>
    <cellStyle name="Normál 3 4" xfId="69" xr:uid="{00000000-0005-0000-0000-00003C000000}"/>
    <cellStyle name="Normál 4" xfId="50" xr:uid="{00000000-0005-0000-0000-00003D000000}"/>
    <cellStyle name="Normál 4 2" xfId="56" xr:uid="{00000000-0005-0000-0000-00003E000000}"/>
    <cellStyle name="Normál 4 3" xfId="70" xr:uid="{00000000-0005-0000-0000-00003F000000}"/>
    <cellStyle name="Normál 5" xfId="43" xr:uid="{00000000-0005-0000-0000-000040000000}"/>
    <cellStyle name="Normál 5 2" xfId="71" xr:uid="{00000000-0005-0000-0000-000041000000}"/>
    <cellStyle name="Normál 6" xfId="52" xr:uid="{00000000-0005-0000-0000-000042000000}"/>
    <cellStyle name="Normál 6 2" xfId="72" xr:uid="{00000000-0005-0000-0000-000043000000}"/>
    <cellStyle name="Normál 7" xfId="57" xr:uid="{00000000-0005-0000-0000-000044000000}"/>
    <cellStyle name="Normál 7 2" xfId="73" xr:uid="{00000000-0005-0000-0000-000045000000}"/>
    <cellStyle name="Normál 8" xfId="58" xr:uid="{00000000-0005-0000-0000-000046000000}"/>
    <cellStyle name="Normál 8 2" xfId="74" xr:uid="{00000000-0005-0000-0000-000047000000}"/>
    <cellStyle name="Normál 9" xfId="60" xr:uid="{00000000-0005-0000-0000-000048000000}"/>
    <cellStyle name="Normál 9 2" xfId="75" xr:uid="{00000000-0005-0000-0000-000049000000}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 xr:uid="{00000000-0005-0000-0000-00004E000000}"/>
    <cellStyle name="Százalék 3" xfId="51" xr:uid="{00000000-0005-0000-0000-00004F000000}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Normal="100" workbookViewId="0">
      <selection activeCell="N7" sqref="N7"/>
    </sheetView>
  </sheetViews>
  <sheetFormatPr defaultColWidth="8.88671875" defaultRowHeight="15.6" x14ac:dyDescent="0.3"/>
  <cols>
    <col min="1" max="1" width="27.109375" style="30" customWidth="1"/>
    <col min="2" max="2" width="35.88671875" style="30" customWidth="1"/>
    <col min="3" max="3" width="10.6640625" style="30" bestFit="1" customWidth="1"/>
    <col min="4" max="4" width="11.6640625" style="30" customWidth="1"/>
    <col min="5" max="5" width="12.33203125" style="30" customWidth="1"/>
    <col min="6" max="9" width="10.6640625" style="30" bestFit="1" customWidth="1"/>
    <col min="10" max="10" width="12.88671875" style="30" customWidth="1"/>
    <col min="11" max="11" width="14.5546875" style="30" customWidth="1"/>
    <col min="12" max="12" width="10.5546875" style="30" bestFit="1" customWidth="1"/>
    <col min="13" max="13" width="12.88671875" style="30" bestFit="1" customWidth="1"/>
    <col min="14" max="14" width="12.6640625" style="30" bestFit="1" customWidth="1"/>
    <col min="15" max="15" width="15.5546875" style="30" customWidth="1"/>
    <col min="16" max="16384" width="8.88671875" style="30"/>
  </cols>
  <sheetData>
    <row r="1" spans="1:15" ht="30" customHeight="1" thickBot="1" x14ac:dyDescent="0.3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31.8" thickBot="1" x14ac:dyDescent="0.35">
      <c r="A2" s="31" t="s">
        <v>0</v>
      </c>
      <c r="B2" s="32"/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1</v>
      </c>
      <c r="I2" s="1" t="s">
        <v>7</v>
      </c>
      <c r="J2" s="1" t="s">
        <v>2</v>
      </c>
      <c r="K2" s="1" t="s">
        <v>3</v>
      </c>
      <c r="L2" s="1" t="s">
        <v>4</v>
      </c>
      <c r="M2" s="1" t="s">
        <v>5</v>
      </c>
      <c r="N2" s="2" t="s">
        <v>6</v>
      </c>
      <c r="O2" s="3" t="s">
        <v>13</v>
      </c>
    </row>
    <row r="3" spans="1:15" ht="70.5" customHeight="1" thickBot="1" x14ac:dyDescent="0.35">
      <c r="A3" s="24" t="s">
        <v>16</v>
      </c>
      <c r="B3" s="25" t="s">
        <v>9</v>
      </c>
      <c r="C3" s="26">
        <f>SUM(C4:C7)</f>
        <v>27466</v>
      </c>
      <c r="D3" s="27">
        <f>SUM(D4:D7)</f>
        <v>32316</v>
      </c>
      <c r="E3" s="27">
        <f t="shared" ref="E3:N3" si="0">SUM(E4:E7)</f>
        <v>34167</v>
      </c>
      <c r="F3" s="27">
        <f t="shared" si="0"/>
        <v>33532</v>
      </c>
      <c r="G3" s="27">
        <f t="shared" si="0"/>
        <v>32809</v>
      </c>
      <c r="H3" s="27">
        <f t="shared" si="0"/>
        <v>34611</v>
      </c>
      <c r="I3" s="27">
        <f t="shared" si="0"/>
        <v>31547</v>
      </c>
      <c r="J3" s="27">
        <f t="shared" si="0"/>
        <v>27822</v>
      </c>
      <c r="K3" s="27">
        <f t="shared" si="0"/>
        <v>30789</v>
      </c>
      <c r="L3" s="27">
        <f t="shared" si="0"/>
        <v>32796</v>
      </c>
      <c r="M3" s="27">
        <f t="shared" si="0"/>
        <v>31341</v>
      </c>
      <c r="N3" s="28">
        <f t="shared" si="0"/>
        <v>30332</v>
      </c>
      <c r="O3" s="29">
        <f t="shared" ref="O3:O6" si="1">SUM(C3:N3)</f>
        <v>379528</v>
      </c>
    </row>
    <row r="4" spans="1:15" ht="54.75" customHeight="1" thickTop="1" x14ac:dyDescent="0.3">
      <c r="A4" s="36" t="s">
        <v>17</v>
      </c>
      <c r="B4" s="19" t="s">
        <v>11</v>
      </c>
      <c r="C4" s="20">
        <v>24203</v>
      </c>
      <c r="D4" s="21">
        <v>28171</v>
      </c>
      <c r="E4" s="21">
        <v>29318</v>
      </c>
      <c r="F4" s="21">
        <v>28473</v>
      </c>
      <c r="G4" s="21">
        <v>27187</v>
      </c>
      <c r="H4" s="21">
        <v>28975</v>
      </c>
      <c r="I4" s="21">
        <v>26166</v>
      </c>
      <c r="J4" s="21">
        <v>22863</v>
      </c>
      <c r="K4" s="21">
        <v>26662</v>
      </c>
      <c r="L4" s="21">
        <v>28960</v>
      </c>
      <c r="M4" s="21">
        <v>27830</v>
      </c>
      <c r="N4" s="22">
        <v>27006</v>
      </c>
      <c r="O4" s="23">
        <f t="shared" si="1"/>
        <v>325814</v>
      </c>
    </row>
    <row r="5" spans="1:15" ht="37.5" customHeight="1" x14ac:dyDescent="0.3">
      <c r="A5" s="37"/>
      <c r="B5" s="9" t="s">
        <v>12</v>
      </c>
      <c r="C5" s="10">
        <v>143</v>
      </c>
      <c r="D5" s="11">
        <v>146</v>
      </c>
      <c r="E5" s="11">
        <v>137</v>
      </c>
      <c r="F5" s="11">
        <v>170</v>
      </c>
      <c r="G5" s="11">
        <v>178</v>
      </c>
      <c r="H5" s="11">
        <v>131</v>
      </c>
      <c r="I5" s="11">
        <v>144</v>
      </c>
      <c r="J5" s="11">
        <v>108</v>
      </c>
      <c r="K5" s="11">
        <v>136</v>
      </c>
      <c r="L5" s="11">
        <v>157</v>
      </c>
      <c r="M5" s="11">
        <v>150</v>
      </c>
      <c r="N5" s="12">
        <v>104</v>
      </c>
      <c r="O5" s="13">
        <f t="shared" si="1"/>
        <v>1704</v>
      </c>
    </row>
    <row r="6" spans="1:15" ht="37.5" customHeight="1" thickBot="1" x14ac:dyDescent="0.35">
      <c r="A6" s="37"/>
      <c r="B6" s="14" t="s">
        <v>8</v>
      </c>
      <c r="C6" s="15">
        <v>20</v>
      </c>
      <c r="D6" s="16">
        <v>28</v>
      </c>
      <c r="E6" s="16">
        <v>22</v>
      </c>
      <c r="F6" s="16">
        <v>32</v>
      </c>
      <c r="G6" s="16">
        <v>33</v>
      </c>
      <c r="H6" s="16">
        <v>20</v>
      </c>
      <c r="I6" s="16">
        <v>30</v>
      </c>
      <c r="J6" s="16">
        <v>21</v>
      </c>
      <c r="K6" s="16">
        <v>21</v>
      </c>
      <c r="L6" s="16">
        <v>21</v>
      </c>
      <c r="M6" s="16">
        <v>24</v>
      </c>
      <c r="N6" s="17">
        <v>22</v>
      </c>
      <c r="O6" s="18">
        <f t="shared" si="1"/>
        <v>294</v>
      </c>
    </row>
    <row r="7" spans="1:15" ht="37.5" customHeight="1" thickBot="1" x14ac:dyDescent="0.35">
      <c r="A7" s="38"/>
      <c r="B7" s="4" t="s">
        <v>14</v>
      </c>
      <c r="C7" s="5">
        <v>3100</v>
      </c>
      <c r="D7" s="6">
        <v>3971</v>
      </c>
      <c r="E7" s="6">
        <v>4690</v>
      </c>
      <c r="F7" s="6">
        <v>4857</v>
      </c>
      <c r="G7" s="6">
        <v>5411</v>
      </c>
      <c r="H7" s="6">
        <v>5485</v>
      </c>
      <c r="I7" s="6">
        <v>5207</v>
      </c>
      <c r="J7" s="6">
        <v>4830</v>
      </c>
      <c r="K7" s="6">
        <v>3970</v>
      </c>
      <c r="L7" s="6">
        <f>82+710+1+7+2858</f>
        <v>3658</v>
      </c>
      <c r="M7" s="6">
        <f>2804+481+50+1+1</f>
        <v>3337</v>
      </c>
      <c r="N7" s="7">
        <f>2772+382+45+1</f>
        <v>3200</v>
      </c>
      <c r="O7" s="8">
        <f>SUM(C7:N7)</f>
        <v>51716</v>
      </c>
    </row>
    <row r="9" spans="1:15" x14ac:dyDescent="0.3">
      <c r="A9" s="30" t="s">
        <v>10</v>
      </c>
    </row>
    <row r="10" spans="1:15" x14ac:dyDescent="0.3">
      <c r="A10" s="30" t="s">
        <v>15</v>
      </c>
    </row>
    <row r="11" spans="1:15" x14ac:dyDescent="0.3">
      <c r="A11" s="30" t="s">
        <v>19</v>
      </c>
    </row>
  </sheetData>
  <mergeCells count="3">
    <mergeCell ref="A2:B2"/>
    <mergeCell ref="A1:O1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 rendszám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2025-01-03T14:24:08Z</dcterms:modified>
</cp:coreProperties>
</file>